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20" windowHeight="7460" activeTab="0"/>
  </bookViews>
  <sheets>
    <sheet name="передав.акт" sheetId="1" r:id="rId1"/>
    <sheet name="передав.акт (2)" sheetId="2" r:id="rId2"/>
    <sheet name="Лист1" sheetId="3" r:id="rId3"/>
  </sheets>
  <definedNames/>
  <calcPr fullCalcOnLoad="1"/>
</workbook>
</file>

<file path=xl/sharedStrings.xml><?xml version="1.0" encoding="utf-8"?>
<sst xmlns="http://schemas.openxmlformats.org/spreadsheetml/2006/main" count="2010" uniqueCount="797">
  <si>
    <t>Найменування</t>
  </si>
  <si>
    <t>Факс Panaconik</t>
  </si>
  <si>
    <t>Принтер НР 1200</t>
  </si>
  <si>
    <t>Копіювальний апарат CANON</t>
  </si>
  <si>
    <t>Ноутбук</t>
  </si>
  <si>
    <t>Ком ютер Intel</t>
  </si>
  <si>
    <t>Системний блок ПК»Версія»</t>
  </si>
  <si>
    <t>Холодильник NORD</t>
  </si>
  <si>
    <t>Стерилізатор</t>
  </si>
  <si>
    <t>Ком ютер Celeron</t>
  </si>
  <si>
    <t xml:space="preserve">Проектор мультимедійний </t>
  </si>
  <si>
    <t>Телевізор</t>
  </si>
  <si>
    <t>Фотокамера</t>
  </si>
  <si>
    <t>Диктофон</t>
  </si>
  <si>
    <t>Мобільний телефон</t>
  </si>
  <si>
    <t>Центрифуга</t>
  </si>
  <si>
    <t>Крісло гінекологічне</t>
  </si>
  <si>
    <t>Холодильник</t>
  </si>
  <si>
    <t>Пральна машина</t>
  </si>
  <si>
    <t>Дозатор лабораторний змінного об’єму 8-ми канальний</t>
  </si>
  <si>
    <t xml:space="preserve">Персональний комп’ютер  Dell Optics </t>
  </si>
  <si>
    <t xml:space="preserve">Багатофункціональний пристрій </t>
  </si>
  <si>
    <t>Муфельна піч</t>
  </si>
  <si>
    <t>Автоклав</t>
  </si>
  <si>
    <t>Дистилятор ДЕ-41791</t>
  </si>
  <si>
    <t>Дозатор піпеточний однокан. варіабельного об’єму 100-1000мкл</t>
  </si>
  <si>
    <t>Дозатор піпеточний однокан. варіабельного об’єму 50-300мкл</t>
  </si>
  <si>
    <t>Дозатор піпеточний однокан. варіабельного об’єму2-20мкл</t>
  </si>
  <si>
    <t>Дозатор піпеточний однокан. варіабельного об’єму  2-20 мкл</t>
  </si>
  <si>
    <t xml:space="preserve">Дозатор піпеточний однокан. варіабельного об’єму 20-200 мкл </t>
  </si>
  <si>
    <t>Дозатор піпеточний однокан. варіабельного об’єму 20-200мкл</t>
  </si>
  <si>
    <t>Опромінювач</t>
  </si>
  <si>
    <t>Моноблок Tosiba</t>
  </si>
  <si>
    <t xml:space="preserve">Центрифуга </t>
  </si>
  <si>
    <t>Персональний комп’ютер</t>
  </si>
  <si>
    <t>Принтер ч/б лазерний</t>
  </si>
  <si>
    <t>Програмне забезпечення</t>
  </si>
  <si>
    <t xml:space="preserve">Монітор </t>
  </si>
  <si>
    <t>Компт’ютер</t>
  </si>
  <si>
    <t>GG Microzof</t>
  </si>
  <si>
    <t>Термошейкер</t>
  </si>
  <si>
    <t>Промивач для мікропланшет</t>
  </si>
  <si>
    <t>Фотометр для мікропланшет</t>
  </si>
  <si>
    <t>Термошейкер для імунопланшет</t>
  </si>
  <si>
    <t>Прилад автоматизований для проведення тестів методом імунного блоту</t>
  </si>
  <si>
    <t>Холодильник-шафа</t>
  </si>
  <si>
    <t>Бактерицидна лампа Аеролайф-Л</t>
  </si>
  <si>
    <t>Деструктор голок</t>
  </si>
  <si>
    <t>Центрифуга СМ-GМ</t>
  </si>
  <si>
    <t>Центрифуга ЄВА-20</t>
  </si>
  <si>
    <t>Дозатор піпеточний  восмиканальний  5-50 мкл</t>
  </si>
  <si>
    <t>Дозатор піпеточний  одно канальний варіабельного об’єму  20-200 мкл</t>
  </si>
  <si>
    <t>Дозатор піпеточний  одно канальний варіабельного об’єму  5-50 мкл</t>
  </si>
  <si>
    <t>Штатив для дозаторів двухсекційний</t>
  </si>
  <si>
    <t>Кондиціонер спліт-система</t>
  </si>
  <si>
    <t>Комп’ютер в зборі</t>
  </si>
  <si>
    <t>Комп’ютер Bravo</t>
  </si>
  <si>
    <t>Монітор 19 Samsung</t>
  </si>
  <si>
    <t>Робоча станція  SDMAIS AMD</t>
  </si>
  <si>
    <t>Принтер А4НР Лазер</t>
  </si>
  <si>
    <t>БФП  ч/б Сапон</t>
  </si>
  <si>
    <t xml:space="preserve">Холодильник однокамерний </t>
  </si>
  <si>
    <t>Облучатель-рецеркулярний</t>
  </si>
  <si>
    <t>Сканер А4EPSON</t>
  </si>
  <si>
    <t>Системний блок</t>
  </si>
  <si>
    <t>Проточний цитофлюриметр</t>
  </si>
  <si>
    <t>Апарат факсимільний</t>
  </si>
  <si>
    <t>Персональний компютер</t>
  </si>
  <si>
    <t>Пристрій багатофункціональний</t>
  </si>
  <si>
    <t>Мікроскоп</t>
  </si>
  <si>
    <t>Аналізатор Easy RA</t>
  </si>
  <si>
    <t>Джерело безперебійного живлення</t>
  </si>
  <si>
    <t>Система ПЛР у реальному часі</t>
  </si>
  <si>
    <t>шт</t>
  </si>
  <si>
    <t>Автоматичний гематологічний аналізатор для клінічних гематологічних досліджень</t>
  </si>
  <si>
    <t>БФП   Саnоn MF-3010</t>
  </si>
  <si>
    <t>Системний блок Intel Pentium G4400</t>
  </si>
  <si>
    <t>Всього по рах 1014</t>
  </si>
  <si>
    <t>Інвентарний №</t>
  </si>
  <si>
    <t>Од. вим.</t>
  </si>
  <si>
    <t>К-ть</t>
  </si>
  <si>
    <t>Автомобіль Шкода -Октавія</t>
  </si>
  <si>
    <t>шт.</t>
  </si>
  <si>
    <t>Шафа для документів</t>
  </si>
  <si>
    <t>Набір м’яких меблів «Ребека»</t>
  </si>
  <si>
    <t>М’який куточок</t>
  </si>
  <si>
    <t>Шафа для медикаментів</t>
  </si>
  <si>
    <t>Морозильник NORD 155-3-010</t>
  </si>
  <si>
    <t>Холодильник NORD 244-010</t>
  </si>
  <si>
    <t>Бойлер Round</t>
  </si>
  <si>
    <t>Комплект лабораторних меблів</t>
  </si>
  <si>
    <t>Кушетка медична процедурна</t>
  </si>
  <si>
    <t>Столик маніпуляційний</t>
  </si>
  <si>
    <t>Шафа для одягу</t>
  </si>
  <si>
    <t>Стіл письмовий</t>
  </si>
  <si>
    <t>Сейф G.00.К</t>
  </si>
  <si>
    <t>Сейф ПБ-1250</t>
  </si>
  <si>
    <t>Бухгалтерський шкаф</t>
  </si>
  <si>
    <t>Кулер</t>
  </si>
  <si>
    <t>Всього по рах 1016</t>
  </si>
  <si>
    <t>Проектно-вишукувальний проект</t>
  </si>
  <si>
    <t>Реконструкція внутрішньо будинкових систем теплопостачання з встановленням вузла обліку та регулювання теплової енергії</t>
  </si>
  <si>
    <t>Довідник кваліфікаційних характеристик</t>
  </si>
  <si>
    <t>Довідник лікарських засобів Том-1</t>
  </si>
  <si>
    <t>Довідник лікарських засобів Том-2</t>
  </si>
  <si>
    <t>11120004-11120018</t>
  </si>
  <si>
    <t>Книга ВІЛ- інфікованих СНІД</t>
  </si>
  <si>
    <t>11120019-11120023</t>
  </si>
  <si>
    <t>Телефонний довідник</t>
  </si>
  <si>
    <t>11120024-11120028</t>
  </si>
  <si>
    <t>Наказ МОЗ України</t>
  </si>
  <si>
    <t>11120029-11120033</t>
  </si>
  <si>
    <t>Клінічна настанова "Медична допомога дітям хворим на СНІД"</t>
  </si>
  <si>
    <t>Стіл М-4</t>
  </si>
  <si>
    <t>Тумба приставна</t>
  </si>
  <si>
    <t>Крісло " Френд"</t>
  </si>
  <si>
    <t>11130007-11130008</t>
  </si>
  <si>
    <t>Стіл ком' юторний</t>
  </si>
  <si>
    <t>11130010-11130013</t>
  </si>
  <si>
    <t>Шафа для документів СВ-2</t>
  </si>
  <si>
    <t>11130014-11130015</t>
  </si>
  <si>
    <t>Стелаж СВ-7</t>
  </si>
  <si>
    <t>11130016-11130018</t>
  </si>
  <si>
    <t>Стіл робочий СР-2</t>
  </si>
  <si>
    <t>11130019-11130024</t>
  </si>
  <si>
    <t>Стіл робочий СР- 3</t>
  </si>
  <si>
    <t>Телефон Panasonik</t>
  </si>
  <si>
    <t>Модем GYC 56к</t>
  </si>
  <si>
    <t>НИВ</t>
  </si>
  <si>
    <t>Кабель ( модем)</t>
  </si>
  <si>
    <t>м</t>
  </si>
  <si>
    <t>Колектор</t>
  </si>
  <si>
    <t>11130027-11130028</t>
  </si>
  <si>
    <t>Крісло Престиж</t>
  </si>
  <si>
    <t>1130027-1130028</t>
  </si>
  <si>
    <t>Підлокотники</t>
  </si>
  <si>
    <t>Крісло Френд</t>
  </si>
  <si>
    <t>11130046-11130047</t>
  </si>
  <si>
    <t>Дзеркало</t>
  </si>
  <si>
    <t>Карніз</t>
  </si>
  <si>
    <t>11130032-11130043</t>
  </si>
  <si>
    <t>Стілець Візі  Неро ш/з</t>
  </si>
  <si>
    <t>Набір для ванної кімнати</t>
  </si>
  <si>
    <t>Телефон Simens</t>
  </si>
  <si>
    <t>Коробка КСК-6</t>
  </si>
  <si>
    <t>Опромінювач ОБН-75</t>
  </si>
  <si>
    <t>Плитка електрична</t>
  </si>
  <si>
    <t>Набір настільний 8 предметів</t>
  </si>
  <si>
    <t>Вогнегасник ВВ -3</t>
  </si>
  <si>
    <t>Вогнегасник ВП -5</t>
  </si>
  <si>
    <t>11130067-11130070</t>
  </si>
  <si>
    <t>Стілець чорний ш/з</t>
  </si>
  <si>
    <t>Вентилятор напольний</t>
  </si>
  <si>
    <t>Вентилятор настільний</t>
  </si>
  <si>
    <t>Сейф шафа металева</t>
  </si>
  <si>
    <t>11130078-11130079</t>
  </si>
  <si>
    <t>Штатив на 20 гнізд</t>
  </si>
  <si>
    <t>Штатив на 40 гнізд</t>
  </si>
  <si>
    <t>Масляний обігрівач</t>
  </si>
  <si>
    <t>11130073-11130074</t>
  </si>
  <si>
    <t>Антена+ кабель</t>
  </si>
  <si>
    <t>Вішак "Кактус"</t>
  </si>
  <si>
    <t>11130082-11130083</t>
  </si>
  <si>
    <t>Крісло " Сальвія"</t>
  </si>
  <si>
    <t>11130084-11130086</t>
  </si>
  <si>
    <t>Стілець Візі сірий</t>
  </si>
  <si>
    <t>11130088-11130089</t>
  </si>
  <si>
    <t>Стіл СП -10</t>
  </si>
  <si>
    <t>CDRW Soni</t>
  </si>
  <si>
    <t>Папка Кейс</t>
  </si>
  <si>
    <t>Тонометр АФ -30</t>
  </si>
  <si>
    <t>Чайник Raunt</t>
  </si>
  <si>
    <t>11130133-11130134</t>
  </si>
  <si>
    <t>Тумбочка</t>
  </si>
  <si>
    <t>Багатофункціональний пристрій</t>
  </si>
  <si>
    <t>11130135-11130136</t>
  </si>
  <si>
    <t>Сейф</t>
  </si>
  <si>
    <t>11130098-11130106</t>
  </si>
  <si>
    <t>Стіл</t>
  </si>
  <si>
    <t>11130107-11130110</t>
  </si>
  <si>
    <t>Тумба</t>
  </si>
  <si>
    <t>11130111-11130119</t>
  </si>
  <si>
    <t>Стілець</t>
  </si>
  <si>
    <t>11130121-11130124</t>
  </si>
  <si>
    <t>Шафа</t>
  </si>
  <si>
    <t>Чайник TEFAL 6725</t>
  </si>
  <si>
    <t>Факс модем Syxel</t>
  </si>
  <si>
    <t>Столик</t>
  </si>
  <si>
    <t>Полка</t>
  </si>
  <si>
    <t>Картридж Samsung</t>
  </si>
  <si>
    <t>Автомагнітола</t>
  </si>
  <si>
    <t>Набір столиків інструментальних</t>
  </si>
  <si>
    <t>Комплект кушеток</t>
  </si>
  <si>
    <t>Шафа медична</t>
  </si>
  <si>
    <t>Принтер НР 3650</t>
  </si>
  <si>
    <t>Відеоплеєр LG SL318</t>
  </si>
  <si>
    <t>Сканер НР 2400</t>
  </si>
  <si>
    <t>Факс модем Syxel Onti</t>
  </si>
  <si>
    <t>Принтер Canon</t>
  </si>
  <si>
    <t>Монітор Samsung 17793</t>
  </si>
  <si>
    <t>11130158-11130161</t>
  </si>
  <si>
    <t>Дозатор лабораторний змінного обєму 1 канальний</t>
  </si>
  <si>
    <t>Монітор ДМ 17СР 783</t>
  </si>
  <si>
    <t>Модем Link DY 56214</t>
  </si>
  <si>
    <t>Факс модем зовнішній</t>
  </si>
  <si>
    <t>По Windows</t>
  </si>
  <si>
    <t>Стіл робочий М-1</t>
  </si>
  <si>
    <t>Тумба приставна М-2</t>
  </si>
  <si>
    <t>Тумба приставна М-3</t>
  </si>
  <si>
    <t>Крісло</t>
  </si>
  <si>
    <t>Шафа комбінована</t>
  </si>
  <si>
    <t>11130174-11130179</t>
  </si>
  <si>
    <t>11130180-11130184</t>
  </si>
  <si>
    <t>11130185-11130188</t>
  </si>
  <si>
    <t xml:space="preserve">Шафа для документів </t>
  </si>
  <si>
    <t>Стіл журнальний</t>
  </si>
  <si>
    <t>11137147-11137148</t>
  </si>
  <si>
    <t>Комплект ( клавіатура,мишка)</t>
  </si>
  <si>
    <t>Штамп 4915 кольоровий</t>
  </si>
  <si>
    <t>Штамп 4915 ч/б</t>
  </si>
  <si>
    <t>11130194-11130195</t>
  </si>
  <si>
    <t>11130196-11130197</t>
  </si>
  <si>
    <t>Штамп 4913</t>
  </si>
  <si>
    <t>Печатка 46040</t>
  </si>
  <si>
    <t xml:space="preserve">Штамп 4915 </t>
  </si>
  <si>
    <t>Штамп номерний</t>
  </si>
  <si>
    <t>Умивальник</t>
  </si>
  <si>
    <t>Монітор LG 18,5Flatron</t>
  </si>
  <si>
    <t>Штамп 70*25</t>
  </si>
  <si>
    <t>Крісло " Ізо"</t>
  </si>
  <si>
    <t>Вага</t>
  </si>
  <si>
    <t>11130211-11130215</t>
  </si>
  <si>
    <t>Стетофонендоскоп</t>
  </si>
  <si>
    <t>Тонометр ВРАG1 -30</t>
  </si>
  <si>
    <t>11130220-11130228</t>
  </si>
  <si>
    <t>Ємність для дезинфікування рідин 3л.</t>
  </si>
  <si>
    <t>Лоток ниркоподібний</t>
  </si>
  <si>
    <t>Контейнер ізотермічний</t>
  </si>
  <si>
    <t>Телефон шнуровий Texel</t>
  </si>
  <si>
    <t>11130233-11130234</t>
  </si>
  <si>
    <t>Тумба виїздна</t>
  </si>
  <si>
    <t>11130235-11130244</t>
  </si>
  <si>
    <t>Стілець Ізо блек ш/з</t>
  </si>
  <si>
    <t>Сканер Canon</t>
  </si>
  <si>
    <t>11136001-11136003</t>
  </si>
  <si>
    <t>Тумба напільна</t>
  </si>
  <si>
    <t>11136004-11136006</t>
  </si>
  <si>
    <t>Крісло офісне</t>
  </si>
  <si>
    <t>11136007-11136009</t>
  </si>
  <si>
    <t>Стільці офісні</t>
  </si>
  <si>
    <t>11136010-11136011</t>
  </si>
  <si>
    <t>Стіл офісний прямокутний</t>
  </si>
  <si>
    <t>Стіл офісний кутовий</t>
  </si>
  <si>
    <t>Шафа для документів закрита</t>
  </si>
  <si>
    <t>Шафа з дверима та відкритими полицями</t>
  </si>
  <si>
    <t>Шафа гардеробна</t>
  </si>
  <si>
    <t>Шафа для документів з нішею</t>
  </si>
  <si>
    <t>Пенал для документів</t>
  </si>
  <si>
    <t>Пенал кутовий</t>
  </si>
  <si>
    <t>Тумба офісна</t>
  </si>
  <si>
    <t>Тумба під оргтехніку з шухлядами</t>
  </si>
  <si>
    <t>11136021-11136022</t>
  </si>
  <si>
    <t>Тумба мобільна з шухлядами</t>
  </si>
  <si>
    <t>Тумбса стаціонарна файлова</t>
  </si>
  <si>
    <t>11136024-11136026</t>
  </si>
  <si>
    <t>Навісна полиця з дверима</t>
  </si>
  <si>
    <t>11136027-11136028</t>
  </si>
  <si>
    <t>Апарати телефоні Panasonik</t>
  </si>
  <si>
    <t>11136029-11136032</t>
  </si>
  <si>
    <t>Телефоний апарат(термінал)</t>
  </si>
  <si>
    <t>Стіл лабораторний</t>
  </si>
  <si>
    <t>11136034-11136035</t>
  </si>
  <si>
    <t>Перегородка рук. Лабораторна</t>
  </si>
  <si>
    <t>Тумба приставна лабораторна</t>
  </si>
  <si>
    <t>11136040-11136041</t>
  </si>
  <si>
    <t>Шафа лабораторна</t>
  </si>
  <si>
    <t>Стіл перегородка лабораторна</t>
  </si>
  <si>
    <t>11137000-11137001</t>
  </si>
  <si>
    <t>Опромінювач ОБН-75 з лампами</t>
  </si>
  <si>
    <t>11137002-11137003</t>
  </si>
  <si>
    <t>Бактерицидна лампа</t>
  </si>
  <si>
    <t>11137004-11137006</t>
  </si>
  <si>
    <t>Кондиціонер</t>
  </si>
  <si>
    <t>11137007-11137009</t>
  </si>
  <si>
    <t>11136044-11136045</t>
  </si>
  <si>
    <t>Стілець Аскона чорний ш/з</t>
  </si>
  <si>
    <t>11136046-1136047</t>
  </si>
  <si>
    <t>Крісло Престиж люкс</t>
  </si>
  <si>
    <t>Принтер лазерний Canon</t>
  </si>
  <si>
    <t>Оригінальний картридж Canon</t>
  </si>
  <si>
    <t>Тумба  лабораторна</t>
  </si>
  <si>
    <t>Штамп 4813</t>
  </si>
  <si>
    <t>Лампа опромінювач (Philips)</t>
  </si>
  <si>
    <t>Ширма медична</t>
  </si>
  <si>
    <t>Всього по рах 1112</t>
  </si>
  <si>
    <t>11142001-11142003</t>
  </si>
  <si>
    <t>Жалюзі</t>
  </si>
  <si>
    <t>11142004-11142007</t>
  </si>
  <si>
    <t>Тюль</t>
  </si>
  <si>
    <t>Штори</t>
  </si>
  <si>
    <t>1142008-1142012</t>
  </si>
  <si>
    <t>Жалюзі горизонтальні</t>
  </si>
  <si>
    <t>Простирадло</t>
  </si>
  <si>
    <t>Скатертина</t>
  </si>
  <si>
    <t>11141001-11141002</t>
  </si>
  <si>
    <t>Халат бязь медичний хірургічний</t>
  </si>
  <si>
    <t>11141003-11141004</t>
  </si>
  <si>
    <t>Головний убір</t>
  </si>
  <si>
    <t>Халат 28</t>
  </si>
  <si>
    <t>Халат 45</t>
  </si>
  <si>
    <t>Халат 50</t>
  </si>
  <si>
    <t>11141009-11141010</t>
  </si>
  <si>
    <t>Халат Азалія Романт</t>
  </si>
  <si>
    <t>11142018-11142047</t>
  </si>
  <si>
    <t>Рушник махровий</t>
  </si>
  <si>
    <t>Комплект серветок</t>
  </si>
  <si>
    <t>Рушник 2 Глазка"</t>
  </si>
  <si>
    <t>Серветка клітинка</t>
  </si>
  <si>
    <t>11141011-11141013</t>
  </si>
  <si>
    <t>11141014-11141015</t>
  </si>
  <si>
    <t>Халат 36</t>
  </si>
  <si>
    <t>11142053-11142072</t>
  </si>
  <si>
    <t>Рушник Вафельний</t>
  </si>
  <si>
    <t>Рахунок</t>
  </si>
  <si>
    <t>Сума</t>
  </si>
  <si>
    <t>Нарахований знос</t>
  </si>
  <si>
    <t>Всього по рах 1018</t>
  </si>
  <si>
    <t>11137023-11137028</t>
  </si>
  <si>
    <t>Кушетка медична</t>
  </si>
  <si>
    <t>Стіл робочий</t>
  </si>
  <si>
    <t>11137021-11137022</t>
  </si>
  <si>
    <t>Сканер Epson Perfection V370 Photo</t>
  </si>
  <si>
    <t>Всього по рах 1114</t>
  </si>
  <si>
    <t>Всього по рах 1113</t>
  </si>
  <si>
    <t>Всього по рах 1211</t>
  </si>
  <si>
    <t xml:space="preserve">Підставка для ручок </t>
  </si>
  <si>
    <t xml:space="preserve">Лоток горизонтальний </t>
  </si>
  <si>
    <t xml:space="preserve">Набір настільний </t>
  </si>
  <si>
    <t>Набір канцелярський</t>
  </si>
  <si>
    <t>Набір канцелярській</t>
  </si>
  <si>
    <t>Штатив на 40гн</t>
  </si>
  <si>
    <t>Підвазонник керамічний</t>
  </si>
  <si>
    <t>Підставка канцелярська</t>
  </si>
  <si>
    <t xml:space="preserve">Кошик для сміття </t>
  </si>
  <si>
    <t>Вішалка</t>
  </si>
  <si>
    <t>Набір канцелярський 480</t>
  </si>
  <si>
    <t>Штатив на 40 гн. п-м</t>
  </si>
  <si>
    <t>Окулярі прозорі захисні</t>
  </si>
  <si>
    <t>Лоток  ниркоподібний</t>
  </si>
  <si>
    <t>Набір лотків</t>
  </si>
  <si>
    <t>Лоток п/м</t>
  </si>
  <si>
    <t xml:space="preserve">Лоток прямокутний </t>
  </si>
  <si>
    <t>Відро пластмасове з кришкою</t>
  </si>
  <si>
    <t>Смітник</t>
  </si>
  <si>
    <t>Корзина</t>
  </si>
  <si>
    <t>Термометр</t>
  </si>
  <si>
    <t>Корзина К2</t>
  </si>
  <si>
    <t>Ложка Фолькмана</t>
  </si>
  <si>
    <t>Зонт маточний</t>
  </si>
  <si>
    <t xml:space="preserve">Стетоскоп </t>
  </si>
  <si>
    <t xml:space="preserve">Пінцет анатомічний </t>
  </si>
  <si>
    <t>Стетоскоп LD</t>
  </si>
  <si>
    <t>Лоток прямокутний</t>
  </si>
  <si>
    <t>Дзеркало Куско №2</t>
  </si>
  <si>
    <t>Дзеркало Куско № 2</t>
  </si>
  <si>
    <t>Шпатель медичний L 180</t>
  </si>
  <si>
    <t xml:space="preserve">Відро пластмасове </t>
  </si>
  <si>
    <t>Гігрометр</t>
  </si>
  <si>
    <t>Керамічні підвазонники</t>
  </si>
  <si>
    <t>Подовжувач 4*5 16А</t>
  </si>
  <si>
    <t>Тройник 10А</t>
  </si>
  <si>
    <t>ЕДПО 10л</t>
  </si>
  <si>
    <t>ЕДПО 5л</t>
  </si>
  <si>
    <t>ШДВ – 2</t>
  </si>
  <si>
    <t>Тонометр Gamma</t>
  </si>
  <si>
    <t>Джгут кров веноз.</t>
  </si>
  <si>
    <t>Підвазонники</t>
  </si>
  <si>
    <t>Набір в дипломаті елек.</t>
  </si>
  <si>
    <t>Подовжувач 315 м</t>
  </si>
  <si>
    <t>Циліндр мірний 100 мл.</t>
  </si>
  <si>
    <t>Циліндр мірний  50 мл</t>
  </si>
  <si>
    <t>Колба мірна КН 1000 мл.</t>
  </si>
  <si>
    <t>Воронка лаборат. Д 56-80</t>
  </si>
  <si>
    <t xml:space="preserve">Воронка  поліпропіленова </t>
  </si>
  <si>
    <t>Екран захисний</t>
  </si>
  <si>
    <t xml:space="preserve">Окулярі захисні </t>
  </si>
  <si>
    <t>Контейнер з кришкою 0,6л.</t>
  </si>
  <si>
    <t>Контейнер з кришкою 1,9 л.</t>
  </si>
  <si>
    <t>Циліндр мірний 25 мл.</t>
  </si>
  <si>
    <t>Штатив для пробірок 40 гнізд</t>
  </si>
  <si>
    <t>Штатив для мікропіпеток</t>
  </si>
  <si>
    <t>Штатив для пробірок 72 гнізда</t>
  </si>
  <si>
    <t>Штатив для наконечників 96 гнізд</t>
  </si>
  <si>
    <t>Штатив для 100 мікро проб.</t>
  </si>
  <si>
    <t>Лічильник води</t>
  </si>
  <si>
    <t>Замок ВС-2</t>
  </si>
  <si>
    <t>Калькулятор BS 777</t>
  </si>
  <si>
    <t>Відро емал. з/к 12 л.</t>
  </si>
  <si>
    <t>Відро з пед. пластмаси</t>
  </si>
  <si>
    <t>Контейнер W3</t>
  </si>
  <si>
    <t>Тени до ДЕ -4</t>
  </si>
  <si>
    <t>Двері металеві</t>
  </si>
  <si>
    <t>Бутель д/реаг. скла 1000 мл.</t>
  </si>
  <si>
    <t>Штатив д/проб. Епенд.96</t>
  </si>
  <si>
    <t>Швабра 2-хвіджимна</t>
  </si>
  <si>
    <t>Штатив для пробірок 20 гн</t>
  </si>
  <si>
    <t>Штатив для пробірок 40 гн</t>
  </si>
  <si>
    <t>Гігрометр ВІТ -2 (+15+40)</t>
  </si>
  <si>
    <t>Термометр ТС 7М-1 -30+30</t>
  </si>
  <si>
    <t>Секундомір СОП пр. однокнопоч.</t>
  </si>
  <si>
    <t>Маршрутизатор Д- Link DSL</t>
  </si>
  <si>
    <t>Телефон Сіменс Euroset 5005</t>
  </si>
  <si>
    <t>Маніпулятор Mouse Sven</t>
  </si>
  <si>
    <t>Праска Gorenie Sit 1650</t>
  </si>
  <si>
    <t xml:space="preserve">Замок навісний ЗВС-3 </t>
  </si>
  <si>
    <t>Подовжувач 5м</t>
  </si>
  <si>
    <t>Кран шаровий 11с 50/40</t>
  </si>
  <si>
    <t>Кран шаровий 100/80</t>
  </si>
  <si>
    <t>К-кт проти чум.</t>
  </si>
  <si>
    <t>Чоботи гумові</t>
  </si>
  <si>
    <t>Циліндр мірний 100мл</t>
  </si>
  <si>
    <t>Чайник електор.ST-EK</t>
  </si>
  <si>
    <t>Ваги підлогові Color Style</t>
  </si>
  <si>
    <t>Термометр медичний</t>
  </si>
  <si>
    <t>Помпа для води</t>
  </si>
  <si>
    <t>Джгут кровозупин.</t>
  </si>
  <si>
    <t>Трубка гумова  Т-1</t>
  </si>
  <si>
    <t>м.</t>
  </si>
  <si>
    <t>ПЗ Windows XP Pro</t>
  </si>
  <si>
    <t>Штамп 49м</t>
  </si>
  <si>
    <t>Термоелектронагрівач</t>
  </si>
  <si>
    <t>Опромінювач бактерицидний одноламповий з лампою 15W</t>
  </si>
  <si>
    <t xml:space="preserve">Гігрометр ВІТ-2 </t>
  </si>
  <si>
    <t>Куточок з ОП</t>
  </si>
  <si>
    <t>контейнер пласт.для окр.,збер.скелець(50 шт)</t>
  </si>
  <si>
    <t>Контейнер пласт.для збер.скелець (25 місць)</t>
  </si>
  <si>
    <t>Лоток емал.34*25</t>
  </si>
  <si>
    <t>Жгут венозний кровозупинний</t>
  </si>
  <si>
    <t>Телефон Panasonic KX-TS2361</t>
  </si>
  <si>
    <t>Всього по рах. 1812</t>
  </si>
  <si>
    <t>Дозатор для мила 500мл</t>
  </si>
  <si>
    <t>Тримач паперових рушників</t>
  </si>
  <si>
    <t>Відро для сміття з педл.</t>
  </si>
  <si>
    <t>Справка 001по 500</t>
  </si>
  <si>
    <t>Дозатор мила WF-007</t>
  </si>
  <si>
    <t>Корзина 6л М-706С9</t>
  </si>
  <si>
    <t>Відро</t>
  </si>
  <si>
    <t>Тримач рушника</t>
  </si>
  <si>
    <t>Дозатор рідкого мила</t>
  </si>
  <si>
    <t>Відро садово-городнє б/кришки</t>
  </si>
  <si>
    <t>Відро для хол. питної води з кришкою</t>
  </si>
  <si>
    <t>Швабра дерев’яна</t>
  </si>
  <si>
    <t>Граблі</t>
  </si>
  <si>
    <t>Кий до лоп.граб.сап.</t>
  </si>
  <si>
    <t>Лопата гострок.копал.</t>
  </si>
  <si>
    <t>Лопата совкова</t>
  </si>
  <si>
    <t>Сапка</t>
  </si>
  <si>
    <t>Гігрометр ВІТ-2(+16+40)</t>
  </si>
  <si>
    <t>Термометр для холод.</t>
  </si>
  <si>
    <t>Дозатор для мила</t>
  </si>
  <si>
    <t>Контейнер д/ сміття з пед.</t>
  </si>
  <si>
    <t>Корзина для білизни</t>
  </si>
  <si>
    <t>Лоток харчовий пластм.</t>
  </si>
  <si>
    <t>Тримач паперу</t>
  </si>
  <si>
    <t>Рецептурний бланк</t>
  </si>
  <si>
    <t xml:space="preserve">Лампа-опромінювач (Philips) </t>
  </si>
  <si>
    <t>Лампа 18W/54-765</t>
  </si>
  <si>
    <t>Контейнер для сміття Ромінік</t>
  </si>
  <si>
    <t>Лопата для прибирання снігу</t>
  </si>
  <si>
    <t>1812/1</t>
  </si>
  <si>
    <t>л</t>
  </si>
  <si>
    <t>1514/2</t>
  </si>
  <si>
    <t>Всього по рах. 1812/1</t>
  </si>
  <si>
    <t>1514/1</t>
  </si>
  <si>
    <t>Всього по рах. 1514/2</t>
  </si>
  <si>
    <t xml:space="preserve">Вогнегасник </t>
  </si>
  <si>
    <t xml:space="preserve">Знак аварійної зупинки </t>
  </si>
  <si>
    <t xml:space="preserve">Чохли автомобільні </t>
  </si>
  <si>
    <t>к-т</t>
  </si>
  <si>
    <t>Автогума Matador</t>
  </si>
  <si>
    <t>Автогума</t>
  </si>
  <si>
    <t>Автогума Michelin (літо)</t>
  </si>
  <si>
    <t>Автогума Lassa (зима)</t>
  </si>
  <si>
    <t>Коврики гумові Шкода Супер В з 2008р.</t>
  </si>
  <si>
    <t>Акумулятор 65Ah 12v</t>
  </si>
  <si>
    <t>Автогума 195/65 R15 NOKIAN GREEN 2</t>
  </si>
  <si>
    <t>Всього по рах. 1515</t>
  </si>
  <si>
    <t>Суха молочна суміш Фрісолак ГОЛД І   (400г)</t>
  </si>
  <si>
    <t>Суха молочна суміш Фрісолак ГОЛД 2   (400г)</t>
  </si>
  <si>
    <t>Суха молочна суміш Фрісвом 1  (400г)</t>
  </si>
  <si>
    <t>Суха молочна суміш Фрісолак І з нуклеотидами суміш для дітей з народження до    6 місяців  (400г)</t>
  </si>
  <si>
    <t>Суха молочна суміш Фрісолак 2 з нуклеотидами суміш для дітей з   6 місяців до 12 місяців (400г)</t>
  </si>
  <si>
    <t>Всього по рах. 1511</t>
  </si>
  <si>
    <t>Рукавички оглядові нітрилові нестерильні без пудри з подовженою мажетою Nitrylex PF Chemo,розмір М</t>
  </si>
  <si>
    <t>пара</t>
  </si>
  <si>
    <t>Розчин ділюента ERBA Diluent-Diff</t>
  </si>
  <si>
    <t>наб</t>
  </si>
  <si>
    <t>Лізуючий розчин ERBA Lyse -Diff</t>
  </si>
  <si>
    <t>фл</t>
  </si>
  <si>
    <t>Контроль якості 2 (12х5мл)</t>
  </si>
  <si>
    <t>Вимірювальні кювети до автоматичного аналізатора EasyRa 1*600</t>
  </si>
  <si>
    <t>упак</t>
  </si>
  <si>
    <t>Швидкий тест для визначення антитіл до ВІЛ 1/2 (тест-картки)</t>
  </si>
  <si>
    <t xml:space="preserve"> </t>
  </si>
  <si>
    <t>Наконечники для автоматичної піпетки сині 200-1000 мкл(500 шт)</t>
  </si>
  <si>
    <t>Тест-система імуноферментна для виявлення сумарних антитіл класів Ig А,G</t>
  </si>
  <si>
    <t>досл</t>
  </si>
  <si>
    <t xml:space="preserve"> Імуноферментна тест-система для одночасного виявлення антитіл та антигену р24 до вірусу імунодефіциту людини першого та другого типів</t>
  </si>
  <si>
    <t>Імуноферментна тест-система для виявлення антитіл класуIg G  до вірусу імунодефіциту людини першого та другого типів</t>
  </si>
  <si>
    <t>Набір діагностичний для лінійного імуноаналізу INNO-LIA HIV 1/11Score/INNO-LIA HIV I/II Score Line ImmunoAssay</t>
  </si>
  <si>
    <t>Маска</t>
  </si>
  <si>
    <t>Респіратор</t>
  </si>
  <si>
    <t>Тест-система імуноферментна для виявлення  антитіл до вірусу імунодефіциту людини першого та другого типів DIA-HIV 1/2</t>
  </si>
  <si>
    <t>пл./96 досл</t>
  </si>
  <si>
    <t xml:space="preserve">Пробірка 2,0 мл з кришкою,що закручується(500 шт)  </t>
  </si>
  <si>
    <t xml:space="preserve">уп </t>
  </si>
  <si>
    <t>уп</t>
  </si>
  <si>
    <t>Наконечники для автоматичної піпетки жовті 0-200 мкл(1000 шт)</t>
  </si>
  <si>
    <t>Контрольна кров (PARA 12 Extend N)флакон 2,5 мл</t>
  </si>
  <si>
    <t>Тест система імуноферментна для визначення антитіл до вірусу гепатиту С  Anti-HCV</t>
  </si>
  <si>
    <t>Тест-система імуноферментна для визначення антитіл класа М до core-антигену вірусу гепатиту В(96 визначень)</t>
  </si>
  <si>
    <t>Тест-система імуноферментна для визначення антитіл класа М до core-антигену вірусу гепатиту С(96 визначень)</t>
  </si>
  <si>
    <t>Тест-система імуноферментна для визначення антитіл класа М до збудника токсоплазмозуToxoplasma gondi  (96 визначень)</t>
  </si>
  <si>
    <t>Тест-система імуноферментна для визначення антитіл класа G до збудника токсоплазмозуToxoplasma gondii (96 визначень)</t>
  </si>
  <si>
    <t>Тест-система імуноферментна для визначення антитіл класа М до цитомегаловірусу людини (96 визначень)</t>
  </si>
  <si>
    <t>Тест-система імуноферментна для визначення антитіл класа G до цитомегаловірусу людини (96 визначень)</t>
  </si>
  <si>
    <t>Тест-система імуноферментна для визначення антитіл класа М до вірусу простого герпесу 1 і 2 типів(96 визначень)</t>
  </si>
  <si>
    <t>Тест-система імуноферментна для визначення антитіл класа G до вірусу простого герпесу 1 і 2 типів(96 визначень)</t>
  </si>
  <si>
    <t>Тест-система імуноферментна для визначення Ig класа М до капсидного антигену  VCA  вірусу Епштейн-Барра (96 визначень)</t>
  </si>
  <si>
    <t>Тест-система імуноферментна для визначення Ig класа G до ядерного антигену  NA  вірусу Епштейн-Барра (96 визначень)</t>
  </si>
  <si>
    <t>Тест-система імуноферментна для визначення антитіл класів IgG та IgА до хламідії трахоматіс (96 визначень)</t>
  </si>
  <si>
    <t>Тест-система імуноферментна для визначення антитіл класа G до мікоплазми (Micoplasma hominis Ig G) (96 визначень)</t>
  </si>
  <si>
    <t>Тест-система імуноферментна для визначення антитіл класа G до уреоплазми (96 визначень)</t>
  </si>
  <si>
    <t>Тест-система імуноферментна для визначення антитіл класа M до мікоплазми (Micoplasma hominis Ig M) (96 визначень)</t>
  </si>
  <si>
    <t>Тест-система імуноферментна для визначення антитіл класа А до уреоплазми (96 визначень)</t>
  </si>
  <si>
    <t>Тест-система імуноферментна для визначення антитіл класа G до трихомонад (96 визначень)</t>
  </si>
  <si>
    <t>Піпетка Салі</t>
  </si>
  <si>
    <t>Спиртівка</t>
  </si>
  <si>
    <t>Піпетка Пастера</t>
  </si>
  <si>
    <t>НІФУРОКСАЗИД-ВІШПА Суспензія оральна 220мг/5мл по 90 мл</t>
  </si>
  <si>
    <t>пл</t>
  </si>
  <si>
    <t>Фуцис табл по 50 мг №10</t>
  </si>
  <si>
    <t>Реополіглюкін р-н для інф.по 200 мл</t>
  </si>
  <si>
    <t>Лефлок-Дарниця р-н д/інф 5мг/мл по 100мл</t>
  </si>
  <si>
    <t>Рукавички оглядові нітрилові нестерильні без пудри з подовженою манжеткою Nitrylex PF Cnemо, розмір М</t>
  </si>
  <si>
    <t>Рукавички медичні латексні хірургічні без пудри з подовженою манжетою стерильні Gyhogloue, розмір 7,5</t>
  </si>
  <si>
    <t>Рукавички оглядові нітрилові нестерильні підвищеної міцності без пудри Ambulance PF Nitrile, розмір S</t>
  </si>
  <si>
    <t>Санідез табл 2г</t>
  </si>
  <si>
    <t>Медіоцид ( 1000 мл)</t>
  </si>
  <si>
    <t>Хлоросан сошети 3г</t>
  </si>
  <si>
    <t>Засіб дезінфекційний Пелесепт 40 мл</t>
  </si>
  <si>
    <t>Манорм (1000 мл)</t>
  </si>
  <si>
    <t>Система вакуумного забору крові ( пробірка з активатором згортання+ гель 5 мл,тримач, голка)( упаковка   100 шт)</t>
  </si>
  <si>
    <t>Халат медичний одноразовий (з манжетом)</t>
  </si>
  <si>
    <t>Маска одноразова (трьохшарова)</t>
  </si>
  <si>
    <t>Підгузники д/дітей PAMPERS ACTIV  BABY dry midi р.3 (4-9кг) №42</t>
  </si>
  <si>
    <t>Контейнер для  використаних матеріалів з ПП 2,0л діаметром 140*210 мм</t>
  </si>
  <si>
    <t>Контейнер для  використаних матеріалів з ПП 5,0л діаметром 213*195 мм</t>
  </si>
  <si>
    <t>Пакет для автоклавування  300*500мм витримує 134 С</t>
  </si>
  <si>
    <t>Мішок з ПП для автоклавування  до 134 С розмір 400*660 мм</t>
  </si>
  <si>
    <t>Санідез в табл 2г</t>
  </si>
  <si>
    <t>МЕДІОЦИД(1000мл)</t>
  </si>
  <si>
    <t>МАНОРМ (1000 мл)</t>
  </si>
  <si>
    <t>НОР-експрес (1000 мл)</t>
  </si>
  <si>
    <t xml:space="preserve">Засіб дезінфекційний Маносепт 300 мл </t>
  </si>
  <si>
    <t>Спиртові серветки</t>
  </si>
  <si>
    <t>Контейнери для забору матеріалу для аналізів ( 30 мл стерильні)</t>
  </si>
  <si>
    <t>Система вакуумного забору крові ( пробірка з активатором згортання 6 мл,тримач, голка)</t>
  </si>
  <si>
    <t>Система вакуумного забору крові ( пробірка з активатором згортання+ гель 5 мл,тримач, голка)</t>
  </si>
  <si>
    <t>Набір гінекологічний оглядовий</t>
  </si>
  <si>
    <t>Стерильні марлеві серветки 16*4</t>
  </si>
  <si>
    <t>Медіоцид (1000 мл)</t>
  </si>
  <si>
    <t>Медіоцид (500 мл)</t>
  </si>
  <si>
    <t>Засіб дезінфекційний Маносепт 300 мл</t>
  </si>
  <si>
    <t xml:space="preserve">Вернедор Плюс (1000 мл) </t>
  </si>
  <si>
    <t>Унікор-Віго (1000 мл)</t>
  </si>
  <si>
    <t>Система вакуумного забору крові ( пробірка К3ЕДТА, 4 мл тримач,голка)(упак №100 шт)</t>
  </si>
  <si>
    <t>Система вакуумного забору крові ( пробірка з активатором згортання 6 мл,тримач, голка)( упак №100 шт)</t>
  </si>
  <si>
    <t>табл</t>
  </si>
  <si>
    <t>Ківекса таблетки вкриті плівковою оболонкою по 600мг/300мг №30  (10*3) у блістерахA67D</t>
  </si>
  <si>
    <t>мл</t>
  </si>
  <si>
    <t>Гептавір -150 таблетки в/о по 150мг №60     ( Е170447 до 28.02.19р)</t>
  </si>
  <si>
    <t>Абакавір табл в/п/о по 300мг по 60 табл (3059261 до31.08.20р)</t>
  </si>
  <si>
    <t>Алувіа табл вкриті п/о по 200мг/50мг №120 (1071302 до 31.08.20р)</t>
  </si>
  <si>
    <t>Алувіа табл вкриті п/о по 200мг/50мг №120 (1084703 до 29.02.20р)</t>
  </si>
  <si>
    <t>Алувіа табл вкриті п/о по 100мг/25мг №60  1085531до 31.03.20р</t>
  </si>
  <si>
    <t>Калєтра р-н для перор.заст. По 60 мл у фл №1 (6069073 до 31.10.18р)</t>
  </si>
  <si>
    <t>тест</t>
  </si>
  <si>
    <t>Набір реагентів для підготовки зразків Abbott mSample Preparation System (4*24Preps) (96 штук).Кат.номер 04J70-24</t>
  </si>
  <si>
    <t>Оптичний реакційний планшет на 96 лунок (20 шт). кат.номер 4J71-70</t>
  </si>
  <si>
    <t>Наконечники для піпеток на 1000 мкл (24х96 шт). Кат.номер 04J71-10</t>
  </si>
  <si>
    <t>Ємності для реагентів 200 мл (90 шт). кат. Номер 4J71-60</t>
  </si>
  <si>
    <t>Планшети на 96 глибоких лунок (32 шт). кат. номер 04J71-30</t>
  </si>
  <si>
    <t>1.5 мл мікропробірки з кришками (мікропробірка 1.5 мл.ПП) (1000 шт), кат.номер 03N16-01</t>
  </si>
  <si>
    <t>200 мкл наконечники для піпеток на 200мкл (24х96), кат.номер 04J71-17</t>
  </si>
  <si>
    <t>Пакети для біологічно небезпечних відходів. Кат.номер 04J71-45</t>
  </si>
  <si>
    <t>Набір калібраторів Abbott RealTime HIV-1 Calibrator Kit/ Abbott. RealTime HIV-1 Calibrator Kit.</t>
  </si>
  <si>
    <t>Набір контролів Abbott RealTime HIV-1 Controls/ Abbott RealTime HIV-1 Control Kit. Кат.номер  2G31-80</t>
  </si>
  <si>
    <t>Набір реагентів для ампліфікації Abbott RealTime HIV-1 Amplification Reagent Kit/Abbott RealTime HIV-1 Amplification Reagent Kit.Кат.номер 2G31-90</t>
  </si>
  <si>
    <t>Cyto-Stat CD45-FITC/CD4-RD1/ CD1-PC5(моноклональні антитіла,флакон 50 тестів</t>
  </si>
  <si>
    <t>Засіб для очищення Coulter Clenz ( 5 літрів)</t>
  </si>
  <si>
    <t>Обжимна рідинаIsoFlow(упаковка 10 літрів)</t>
  </si>
  <si>
    <t>Флюоросфери Flow-Check(3х10 мл)</t>
  </si>
  <si>
    <t>Метадон- ЗН таблетки по  5 мг по 10 таблеток у блістері, по 10 блістерів у коробці з картону серія 10411017 до 01.11.22р</t>
  </si>
  <si>
    <t>Метадон- ЗН таблетки по  10 мг по 10 таблеток у блістері, по 10 блістерів у коробці з картону серія 5370617 до 01.07.22р</t>
  </si>
  <si>
    <t>Зидовудин р-н орал 50мг/5мл по 240мл у фл (ZЕ0517011-А до 30.09.19)</t>
  </si>
  <si>
    <t>Абакавір табл в/п/о по 300мг по 60 табл (3071164 до 31.07.21р)</t>
  </si>
  <si>
    <t>Презиста табл в/п/о по 600 мг №60( HGZ0200  до 31.07.20р)</t>
  </si>
  <si>
    <t>Абакавіру сульфат р-н оральний, 20мг/мл по 240мл у флаконах АА2017007-А термін до 30.10.19</t>
  </si>
  <si>
    <t>Ламівір р-н оральний 50мг/5мл по 100мл (ІА70920 до 31.11.19р)</t>
  </si>
  <si>
    <t>Долутегравір табл 50 мг №30  DUSA 17035-A до 30.09.19р</t>
  </si>
  <si>
    <t>Ламівудин/Зидовудин  табл в/о 150мг/300мг №60  Е172103 до 30.10.21р</t>
  </si>
  <si>
    <t>Емтрицитабін Тенофовір  табл. 200мг/300мг, вкриті оболонкою, по 30 таблеток у контейнері Е172052 до 30.10.19р</t>
  </si>
  <si>
    <t>Трастива табл в/п/о по 600мг/200мг/300мг №30 (ЕЕТ 17134 до 30.10.20р)</t>
  </si>
  <si>
    <t>Долутегравір табл 50 мг №30  DUSA 17038-A до 31.10.19р</t>
  </si>
  <si>
    <t>Норвір табл в/п/о по 100мг №30 (1081808 до 30.04.19р)</t>
  </si>
  <si>
    <t>Ламівудин/Зидовудин  табл в/о 150мг/300мг №60  Е172272 до 30.11.21р</t>
  </si>
  <si>
    <t>Абалам  табл в/п/о по 600мг/300мг №30 ABL 17028 до 31.07.19р</t>
  </si>
  <si>
    <t>Тенофовіру дизопроксилу фумарат табл  по 300мг №30 Е172429В до 30.11.19р</t>
  </si>
  <si>
    <t>Еффахоп 600 табл в/п/о по 600мг №30 ВЕА8749А до 30.11.19р</t>
  </si>
  <si>
    <t>Набір реагентів діагностичних до системи для ПЛР у реал.часі Gene Xpert MTB/RIF-50 з визначенням резистентності до рифампіцину, на 50 тестів</t>
  </si>
  <si>
    <t>Абалам табл в/п/о по 600мг/300мг/ №30 серія ABL17023 до 30.06.2019р</t>
  </si>
  <si>
    <t>Алувіа табл 200мг/50мг №120 серія 1082699 до 31\12.2019р</t>
  </si>
  <si>
    <t>Зидолам табл(ламівудину 150мг. Зидовудину 300мг) вкриті п/о №60 Е171408до 31.07.20р</t>
  </si>
  <si>
    <t>Мактривір табл в/п/о(Тенофовіру 300мг/емтрицитабін200мг/Ефавіренз600мг) №30 серія ЕЕВ1711А до 31.08.2019р</t>
  </si>
  <si>
    <t>Долутегравір табл 50 мг №30 (17017-A до 30.06.19р)</t>
  </si>
  <si>
    <t>Пакети для невірапіну</t>
  </si>
  <si>
    <t>Ламівудин табл 150мг №60 (3066115 до 31.03.20р)</t>
  </si>
  <si>
    <t>Ефавіренз 200мг №90 (7229584 до 29.02.20р)</t>
  </si>
  <si>
    <t>Вальтрекс табл в/о по 500мг №42 серія АЕ0987 до 31.03.19р</t>
  </si>
  <si>
    <t>Ганцикловір-Фермекс лізіофат для р-ну для інфузій 500мг у фл №1 (5331117 до 30.11.19р)</t>
  </si>
  <si>
    <t>Зитрокс табл вкриті оболонкою по 500мг (ААР705Ф до 01.10.19р)</t>
  </si>
  <si>
    <t>Флуконазол-Здоровя  капсули тверді 100мг №10 (10517 до 01.05.22р)</t>
  </si>
  <si>
    <t>1512ц</t>
  </si>
  <si>
    <t>1512г</t>
  </si>
  <si>
    <t>Всього по рахунках запаси</t>
  </si>
  <si>
    <t>Всього по рах. 1512</t>
  </si>
  <si>
    <t>Всього по рах. 1512ц</t>
  </si>
  <si>
    <t>Всього по рах. 1512г</t>
  </si>
  <si>
    <t>Всього по установі</t>
  </si>
  <si>
    <t>Запаси</t>
  </si>
  <si>
    <t>Всього по  рахунках основних засобів</t>
  </si>
  <si>
    <t>№ п/п</t>
  </si>
  <si>
    <t>ПЕРЕДАВАЛЬНИЙ АКТ</t>
  </si>
  <si>
    <t xml:space="preserve">        Комісія, що створена на виконання рішення Рівненської обласної ради від 02.06.2017 №605 «Про створення комунального закладу «Обласний центр громадського здоров’я» Рівненської обласної ради», розпорядженням голови обласної ради від 04.04.2018 № 36 Про створення комісії з реорганізації (злиття) комунального закладу «Обласний центр профілактики та боротьби зі СНІДом» Рівненської обласної ради, комунального закладу «Обласний інформаційно-аналітичний центр медичної статистики» Рівненської обласної ради та комунального закладу «Рівненський обласний центр здоров’я» Рівненської обласної ради у складі:</t>
  </si>
  <si>
    <t>Гандзюк О.В.</t>
  </si>
  <si>
    <t>-  головний лікар комунального закладу «Обласний центр профілактики та боротьби зі СНІДом» Рівненської обласної ради, голова комісії</t>
  </si>
  <si>
    <t>Члени комісії:</t>
  </si>
  <si>
    <t>Бенюк Л.В.</t>
  </si>
  <si>
    <t>- головний бухгалтер комунального закладу «Обласний інформаційно-аналітичний центр медичної статистики» Рівненської обласної ради;</t>
  </si>
  <si>
    <t>Волчко Б.П.</t>
  </si>
  <si>
    <t>- юрисконсульт-спеціаліст комунального закладу «Обласний інформаційно-аналітичний центр медичної статистики» Рівненської обласної ради;</t>
  </si>
  <si>
    <t>Гапова Н.С.</t>
  </si>
  <si>
    <t>- головний бухгалтер комунального закладу «Обласний центр профілактики та боротьби зі СНІДом» Рівненської обласної ради;</t>
  </si>
  <si>
    <t>Гордійчук В.С.</t>
  </si>
  <si>
    <t>- інженер інженерного відділу зі супроводження діяльності закладів охорони здоров’я комунального закладу «Обласний інформаційно-аналітичний центр медичної статистики» Рівненської обласної ради;</t>
  </si>
  <si>
    <t xml:space="preserve">Дубич І.М. </t>
  </si>
  <si>
    <t>- інспектор з кадрів комунального закладу «Обласний центр профілактики та боротьби зі СНІДом» Рівненської обласної ради;</t>
  </si>
  <si>
    <t>Заверуха О.Ф.</t>
  </si>
  <si>
    <t>- інспектор з кадрів комунального закладу «Обласний інформаційно-аналітичний центр медичної статистики» Рівненської обласної ради;</t>
  </si>
  <si>
    <t>Красновська О.І.</t>
  </si>
  <si>
    <t>Курій В.А.</t>
  </si>
  <si>
    <t>- інструктор з санітарної освіти комунального закладу «Рівненський обласний центр здоров’я» Рівненської обласної ради;</t>
  </si>
  <si>
    <t>Маслій Я.О.</t>
  </si>
  <si>
    <t>- заступник начальника комунального закладу «Обласний інформаційно-аналітичний центр медичної статистики» Рівненської обласної ради;</t>
  </si>
  <si>
    <t xml:space="preserve">Осіпчук І.І. </t>
  </si>
  <si>
    <t>- заступник начальника з питань орендних відносин відділу з питань спільної власності територіальних громад та економічного розвитку виконавчого апарату Рівненської обласної ради;</t>
  </si>
  <si>
    <t>Панасюк С.В.</t>
  </si>
  <si>
    <t>Петрова Н.М.</t>
  </si>
  <si>
    <t>- головний бухгалтер комунального закладу «Рівненський обласний центр здоров'я» Рівненської обласної ради;</t>
  </si>
  <si>
    <t>Юзвенко М.Л.</t>
  </si>
  <si>
    <t>- в.о. головного лікаря, заступник головного лікаря комунального закладу «Рівненський обласний центр здоров’я» Рівненської обласної ради.</t>
  </si>
  <si>
    <t>Керуючись статтею 107 Цивільного кодексу України склали даний акт про наступне:</t>
  </si>
  <si>
    <t xml:space="preserve">Комісія провела обстеження об’єкта передачі, юридична адреса: </t>
  </si>
  <si>
    <t>прописом</t>
  </si>
  <si>
    <t>Правонаступником щодо усіх майнових та немайнових прав та обов’язків комунального закладу «Обласний ценрт профілактики та боротьби зі СНІДом» Рівненської обласної ради є комунальний заклад «Обласний центр громадського здоров'я» Рівненської обласної ради.</t>
  </si>
  <si>
    <t>Бі-Септ-Фармак табл 400/80мг №20 (60418 до 01.04.21р)</t>
  </si>
  <si>
    <t>Бі-Септ-Фармак табл 400/80мг №20 (50418 до 01.04.21р)</t>
  </si>
  <si>
    <t>Європенем порошок д/р-ну д/ін  по 500мг у фл №10(0001D01.06.20р)</t>
  </si>
  <si>
    <t>Зиоміцин табл в/о по 500мг №3 (ZD7008 до 01.05.20р)</t>
  </si>
  <si>
    <t>Зиоміцин табл в/о по 500мг №3 (ZD7011 до 01.10.20р)</t>
  </si>
  <si>
    <t>Ізоніазд-Дарниця табл по 0,3г (LL40518 до 01.06.23р)</t>
  </si>
  <si>
    <t>Ізоніазд-Дарниця табл по 0,3г (LL10118 до 01.02.23р)</t>
  </si>
  <si>
    <t>Тайгерон табл в/о по 500 мг №5 (ТВ7006 до 01.06.20р0</t>
  </si>
  <si>
    <t>Фуцис табл 100мг №10 (FD7006 до 01.06.20р)</t>
  </si>
  <si>
    <t>Фуцис табл 100мг №10 (FD7005 до 01.04.20р)</t>
  </si>
  <si>
    <t>Бактрим суспензія оральна 200мг/40мг у 5 мл по 100мл у фл F1080F01  до 01.05.22р</t>
  </si>
  <si>
    <t>Бі-Септ-Фармак табл 400/80мг №20 (60418до 01.04.21р)</t>
  </si>
  <si>
    <t>Бі-Септ-Фармак табл 400/80мг №20 (70418 до 01.04.21р)</t>
  </si>
  <si>
    <t>Європенем порошок д/р-ну д/ін  по 500мг у фл №10(0001D7 01.06.20р)</t>
  </si>
  <si>
    <t>Флуконазол-Дарниця р-н д/інф 2мг/мл по100 мл TF10118 до 01.02.20р</t>
  </si>
  <si>
    <t>Невімун 50мг/5мл по 100 мл суспензія оральна ( ІА 70393 до 31.05.2019р)</t>
  </si>
  <si>
    <t>Метадон- ЗН таблетки по  5 мг по 10 таблеток у блістері, по 10 блістерів у коробці з картону серія 10421017 до 01.11.22р</t>
  </si>
  <si>
    <t>Метадон- ЗН таблетки по  10 мг по 10 таблеток у блістері, по 10 блістерів у коробці з картону серія 7310817 до 01.09.22р</t>
  </si>
  <si>
    <t>Метадон- ЗН таблетки по  25 мг по 10 таблеток у блістері, по 10 блістерів у коробці з картону серія 13061217 до 01.01.23р</t>
  </si>
  <si>
    <t>Трастива табл в/п/о по 600мг/200мг/300мг №30 (ЕЕТ 17144 до 30.10.20р)</t>
  </si>
  <si>
    <t>Емтрицитабін Тенофовір  табл. 200мг/300мг, вкриті оболонкою, по 30 таблеток у контейнері Е180005А до 31.12.19р</t>
  </si>
  <si>
    <t>Ламівір р-н оральний 50мг/5мл по 100мл (ІА80143) 31.01.20р</t>
  </si>
  <si>
    <t>Система закрита для відбору крові  ( пробірки типу вакутаінер з К2ЕДТА з розподідюючим гелем, утримувачі, голки )для визначення рівня вірусного навантаження</t>
  </si>
  <si>
    <t xml:space="preserve">Система закрита для відбору крові  ( пробірки типу вакутаінер з К3ЕДТА  утримувачі, голки )для імунологічних та вірусологічних досліджень </t>
  </si>
  <si>
    <t>Зидовудин р-н орал 50мг/5мл по 240мл у фл (ZЕ0518001-А до 31.01.20р)</t>
  </si>
  <si>
    <t>Абалам табл в/п/о по 600мг/300мг/ №30 серія ABL18010А до 29.02.2020р</t>
  </si>
  <si>
    <t>Алувіа табл 200мг/50мг №120 серія 1094692 до 31.12.2020р</t>
  </si>
  <si>
    <t>Вірокомб табл в/о №60 300мг/150мг  2959398 до 29.02.20р</t>
  </si>
  <si>
    <t>Долутегравір табл 50 мг №30 (18002-A до 31.03.20р)</t>
  </si>
  <si>
    <t>Емтрицитабін Тенофовір 200мг/300мг №30 серія Е180609 до 29.02.2020р</t>
  </si>
  <si>
    <t>Трастива табл в/п/о/  по 600мг/200мг/300мг №30 ЕЕТ18068 до 28.02.21р</t>
  </si>
  <si>
    <t>Пробірки для аналізу 12х75 мм,блакитні(250/упак)</t>
  </si>
  <si>
    <t>Система реагентів IMMUNOPREPна 300 досліджень</t>
  </si>
  <si>
    <t>Флюоросфери Flow-Count (200 тестів)</t>
  </si>
  <si>
    <t>Клітини Immuno-Trol (контрольна кров 2х3 мл)</t>
  </si>
  <si>
    <t>Набір діагностичний для лінійного імуноаналізу INNO-LIA HIV I/ІІ Score/ INNO-LIA HIV I/ІІ Score Line ImmunoAssay, кат.номер 80540</t>
  </si>
  <si>
    <t>Клейка оптична плівка Кат.номер 04j71-75</t>
  </si>
  <si>
    <t>Реакційна пробірка на 5 мл,кат.номер 04j71-60</t>
  </si>
  <si>
    <t>Пробірки для мастер-міксу,кат.номер04j71-80</t>
  </si>
  <si>
    <t>Наконечник з фільтром AHN my Tip FT, Filter Tip 100-1000 мкл, подовжений стерильний, незабарвлений. Штатив/96 одиниць, кат.номер 2-201-96-0</t>
  </si>
  <si>
    <t>Пробірка 4,5 мл,75х12,ПП кат.номер 60.557.001</t>
  </si>
  <si>
    <t>Наконечник з фільтром AHN my Tip FT, Filter Tip 1-200 мкл, подовжений стерильний, незабарвлений. Штатив/96 одиниць, кат.номер 2-113-96-0</t>
  </si>
  <si>
    <t>флакон</t>
  </si>
  <si>
    <t>штатив</t>
  </si>
  <si>
    <t>Тест-система імуноферментна для виявлення  антитіл до вірусу імунодефіциту людини першого та другого типів Рекомбінант-ВІЛ1,2-МБА</t>
  </si>
  <si>
    <t>Біосепт</t>
  </si>
  <si>
    <t>Контроль якості 1 (12х5мл)</t>
  </si>
  <si>
    <r>
      <t xml:space="preserve">Ефавіренз, таблетки вкриті плівкою оболонкою, по 200 мг по 90 таблеток у контейнері, по 1 контейнеру в пачці </t>
    </r>
    <r>
      <rPr>
        <b/>
        <sz val="10"/>
        <rFont val="Times New Roman"/>
        <family val="1"/>
      </rPr>
      <t>7226396</t>
    </r>
  </si>
  <si>
    <t>Всього по рах 1011</t>
  </si>
  <si>
    <t>Металовироби</t>
  </si>
  <si>
    <t>Споруда лабораторного корпусу</t>
  </si>
  <si>
    <t>Двері металеві протиударні</t>
  </si>
  <si>
    <t>Споруда головного корпусу</t>
  </si>
  <si>
    <t>Огорожа</t>
  </si>
  <si>
    <t>Всього по рах 1013</t>
  </si>
  <si>
    <r>
      <t>м</t>
    </r>
    <r>
      <rPr>
        <vertAlign val="superscript"/>
        <sz val="10"/>
        <rFont val="Times New Roman"/>
        <family val="1"/>
      </rPr>
      <t>2</t>
    </r>
  </si>
  <si>
    <t>Позабансовий рахунок 011 Орендовані основні засоби розпорядників бюджетних коштів</t>
  </si>
  <si>
    <t>ВІО Advanse біологічно небезхпечний кабінет</t>
  </si>
  <si>
    <t>Laminar Mini PCR ламінарний кабінет 0,7м шириною для ПЦР</t>
  </si>
  <si>
    <t xml:space="preserve">Центрифуга міні вортекс мікроспан FY-2400 </t>
  </si>
  <si>
    <t>Пристрій в комплекті з пристоєм для пробопідготовки Abbotn 200</t>
  </si>
  <si>
    <t>СН-3-150 Комбітерм 2</t>
  </si>
  <si>
    <t>(серійний номер    03402) 101480040</t>
  </si>
  <si>
    <t xml:space="preserve">Робоча станція:                  1.Монитор LCD Asus 19,5 VX207NE D-Sub,DVI                                     2.ПК CPU Intel Core i5-4460/MB ASUS H81M-K/4Gb/500Gb/500W/ 3.Програмне забезпечення Microsoft Windows 7 Professional OEM                                                 4. Пристрій безперебійного живлення FSP VIVA-600                       5.Гарнітура Genius HS-210C Blask           6.Комплект Logitech Desktop MK120 (920-002561) оптична USB,BOX  </t>
  </si>
  <si>
    <t>3403  101480041</t>
  </si>
  <si>
    <t xml:space="preserve">Робоча станція:                    1.Монитор LCD Asus 19,5 VX207NE D-Sub,DVI                                        2.ПК CPU Intel Core i5-4460/MB ASUS H81M-K/4Gb/500Gb/500W/ 3.Програмне забезпечення Microsoft Windows 7 Professional OEM                                                 4. Пристрій безперебійного живлення FSP VIVA-600                      5.Гарнітура Genius HS-210C Blask         6.Комплект Logitech Desktop MK120 (920-002561) оптична USB,BOX  </t>
  </si>
  <si>
    <t>3404  101480042</t>
  </si>
  <si>
    <t xml:space="preserve">Робоча станція:                     1.Монитор LCD Asus 19,5 VX207NE D-Sub,DVI                                        2.ПК CPU Intel Core i5-4460/MB ASUS H81M-K/4Gb/500Gb/500W/ 3.Програмне забезпечення Microsoft Windows 7 Professional OEM                                                 4. Пристрій безперебійного живлення FSP VIVA-600                       5.Гарнітура Genius HS-210C Blask                        6.Комплект Logitech Desktop MK120 (920-002561) оптична USB,BOX  </t>
  </si>
  <si>
    <t>3405    101480043</t>
  </si>
  <si>
    <t xml:space="preserve">Робоча станція:                     </t>
  </si>
  <si>
    <t>3406    101480044</t>
  </si>
  <si>
    <t xml:space="preserve">Робоча станція:                    1.Монитор LCD Asus 19,5 VX207NE D-Sub,DVI                                       2.ПК CPU Intel Core i5-4460/MB ASUS H81M-K/4Gb/500Gb/500W/ 3.Програмне забезпечення Microsoft Windows 7 Professional OEM                                                 4. Пристрій безперебійного живлення FSP VIVA-600                       5.Гарнітура Genius HS-210C Blask                      6.Комплект Logitech Desktop MK120 (920-002561) оптична USB,BOX  </t>
  </si>
  <si>
    <t xml:space="preserve">Портативний цитометр з фіксованим обємом PimaТМ Аналізатор серійний номер PIMA-D-004670 </t>
  </si>
  <si>
    <t>Електрохемілюмінесцентний аналізатор</t>
  </si>
  <si>
    <t>Сумка РІМА ТМ Anayser Bad</t>
  </si>
  <si>
    <t xml:space="preserve">Робоча станція:                    1.Монитор 23"PHILIPS 234E5QSB/00/01                                       2Системний блок ПК-.Intel Corei5/H81M/DDR3 8GB 1600Mhz/SSD 2,5 120 GB/DVD RW/500W                            3.Джерело безперебійного живлення ВЕ 700G-RS                    4.Мишка для ПК Logitech USB                       5.Клавіатура   Logitech USB                    6 Microsoft Windows 7 Professional SP1 64- bit, Ru,OEM 7.  Microsoft Office 2016 Pro Russian OEM </t>
  </si>
  <si>
    <t>Всього</t>
  </si>
  <si>
    <t>Монітор FHILIPS 223V5LSB/01 21,5</t>
  </si>
  <si>
    <t>11138036-11138071</t>
  </si>
  <si>
    <t>11138072-11138107</t>
  </si>
  <si>
    <t>11138108-11138143</t>
  </si>
  <si>
    <t>11138144-11138179</t>
  </si>
  <si>
    <t>11138180-11138215</t>
  </si>
  <si>
    <t>11138216-11138251</t>
  </si>
  <si>
    <t>11138252-11138277</t>
  </si>
  <si>
    <t>Джерело безперебійного живлення FSP DP 650VA</t>
  </si>
  <si>
    <t>Програмна продукція MS Windovs 10 Pro SNGL OLP NL Legalisation GetGembird MUS-104</t>
  </si>
  <si>
    <t>Кабель живлення Фільтр 5 розеток Maxxter</t>
  </si>
  <si>
    <t xml:space="preserve">Клавіатура Gembird KB-U-103-UA </t>
  </si>
  <si>
    <t xml:space="preserve">Маніпулятор миша Gembird MUS-104 </t>
  </si>
  <si>
    <t>Гарнітура SPEEDLINK Sonid stereo Headset Black-Gray (SL-870002-BKGY)</t>
  </si>
  <si>
    <t>Картридж для лазерного принтера G&amp;G/BASF  Xerox WC3335/3345/HP3330 Black</t>
  </si>
  <si>
    <t>101460031-101460066</t>
  </si>
  <si>
    <t>101460067-101460072</t>
  </si>
  <si>
    <t>101460073-101460093</t>
  </si>
  <si>
    <t xml:space="preserve">Комп'ютер Expert Intel K-01734/2 </t>
  </si>
  <si>
    <t>БФП Xerox WC 3335 DNI (Wi-Fi)</t>
  </si>
  <si>
    <t>Принтер лазерний Xerox Phaser 3330  DNI  (Wi-Fi)</t>
  </si>
  <si>
    <t>Маски марлеві медичні</t>
  </si>
  <si>
    <t>Рукавички оглядові нітрилові без пудри стерильні Pronand PF Nitrile,розмір S</t>
  </si>
  <si>
    <t>Паливо на відповідальному зберіганні</t>
  </si>
  <si>
    <t>Всього по рах. 1514/1</t>
  </si>
  <si>
    <t>Паливо у баках автомобіля</t>
  </si>
  <si>
    <t>наб.</t>
  </si>
  <si>
    <t>Лізуючий розчин ERBA Lyse-Diff</t>
  </si>
  <si>
    <t>Тест-система для визначення поверхневого антигену гепатиту В ген.2 HBsAg G2 Elecsys cobas e 100</t>
  </si>
  <si>
    <t>Системний розчин для генерації електрохімічних сигналів, Elecsys,cobas e</t>
  </si>
  <si>
    <t>Гепатит С, II покоління 100 Тестів</t>
  </si>
  <si>
    <t>Контроль HBsAg</t>
  </si>
  <si>
    <t>Контроль Anti-HCV</t>
  </si>
  <si>
    <t>Накінечник для використання в системах cobas e 411/Elecsys 2010/Assay Tip(120х30 шт)</t>
  </si>
  <si>
    <t>011</t>
  </si>
  <si>
    <t xml:space="preserve">Робоча станція: 1.Монитор LCD Asus 19,5 VX207NE D-Sub,DVI   2.ПК CPU Intel Core i5-4460/MB ASUS H81M-K/4Gb/500Gb/500W/ 3.Програмне забезпечення Microsoft Windows 7 Professional OEM   4. Пристрій безперебійного живлення FSP VIVA-600    5.Гарнітура Genius HS-210C Blask     6.Комплект Logitech Desktop MK120 (920-002561) оптична USB,BOX  </t>
  </si>
  <si>
    <t xml:space="preserve">Робоча станція:   1.Монитор LCD Asus 19,5 VX207NE D-Sub,DVI      2.ПК CPU Intel Core i5-4460/MB ASUS H81M-K/4Gb/500Gb/500W/ 3.Програмне забезпечення Microsoft Windows 7 Professional OEM      4. Пристрій безперебійного живлення FSP VIVA-600     5.Гарнітура Genius HS-210C Blask      6.Комплект Logitech Desktop MK120 (920-002561) оптична USB,BOX  </t>
  </si>
  <si>
    <t xml:space="preserve">Робоча станція:   1.Монитор LCD Asus 19,5 VX207NE D-Sub,DVI      2.ПК CPU Intel Core i5-4460/MB ASUS H81M-K/4Gb/500Gb/500W/ 3.Програмне забезпечення Microsoft ows 7 Professional OEM        4. Пристрій безперебійного живлення FSP VIVA-600    5.Гарнітура Genius HS-210C Blask       6.Комплект Logitech Desktop MK120 (920-002561) оптична USB,BOX  </t>
  </si>
  <si>
    <t xml:space="preserve">Робоча станція:  1.Монитор 23"PHILIPS 234E5QSB/00/01   2.Системний блок ПК-.Intel Corei5/H81M/DDR3 8GB 1600Mhz/SSD 2,5 120 GB/DVD RW/500W    3.Джерело безперебійного живлення ВЕ 700G-RS     4.Мишка для ПК Logitech USB  5.Клавіатура   Logitech USB     6. Microsoft Windows 7 Professional SP1 64- bit, Ru,OEM        7.  Microsoft Office 2016 Pro Russian OEM </t>
  </si>
  <si>
    <t xml:space="preserve">Робоча станція:  1.Монитор LCD Asus 19,5 VX207NE D-Sub,DVI 2.ПК CPU Intel Core i5-4460/MB ASUS H81M-K/4Gb/500Gb/500W/ 3.Програмне забезпечення Microsoft Windows 7 Professional OEM   4. Пристрій безперебійного живлення FSP VIVA-600   5.Гарнітура Genius HS-210C Blask    6.Комплект Logitech Desktop MK120 (920-002561) оптична USB,BOX  </t>
  </si>
  <si>
    <t xml:space="preserve">                                                                                                                                                                          </t>
  </si>
  <si>
    <r>
      <t xml:space="preserve">м.Рівне, вул.Жоліо - Кюрі,19, і склала даний акт про те, що основні засоби та матеріальні цінності комунального закладу «Обласний центр профілактики та боротьби зі СНІДом» Рівненської обласної ради передані створеному комунальному закладу «Обласний центр громадського здоров'я» Рівненської обласної ради на суму </t>
    </r>
    <r>
      <rPr>
        <u val="single"/>
        <sz val="14"/>
        <rFont val="Times New Roman"/>
        <family val="1"/>
      </rPr>
      <t xml:space="preserve">_15454293,12 </t>
    </r>
    <r>
      <rPr>
        <sz val="14"/>
        <rFont val="Times New Roman"/>
        <family val="1"/>
      </rPr>
      <t>грн.(</t>
    </r>
    <r>
      <rPr>
        <i/>
        <u val="single"/>
        <sz val="14"/>
        <rFont val="Times New Roman"/>
        <family val="1"/>
      </rPr>
      <t>_П’ятнадцять мільйонів чотириста п’ятдесят чотири тисячі двісті дев’яносто три грн. 12 коп</t>
    </r>
    <r>
      <rPr>
        <i/>
        <sz val="14"/>
        <rFont val="Times New Roman"/>
        <family val="1"/>
      </rPr>
      <t>.)</t>
    </r>
  </si>
  <si>
    <t>Земельна ділянка Держєавний акт на право постійного користування ЯЯ № 262614 від 07.12.2011</t>
  </si>
  <si>
    <t>ЗАТВЕРДЖЕНО                                                                                                                                                               Рішення Рівненської обласної ради                                                                                                                                  від "27" липня 2018 р. № 1036                                                                                                                                                                                                                                       Голова Рівненської ради                                                                                       _________ О.Ю.Данильчук</t>
  </si>
</sst>
</file>

<file path=xl/styles.xml><?xml version="1.0" encoding="utf-8"?>
<styleSheet xmlns="http://schemas.openxmlformats.org/spreadsheetml/2006/main">
  <numFmts count="4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0"/>
    <numFmt numFmtId="189" formatCode="0.000"/>
    <numFmt numFmtId="190" formatCode="0.0"/>
    <numFmt numFmtId="191" formatCode="0.00000"/>
    <numFmt numFmtId="192" formatCode="0.000000"/>
    <numFmt numFmtId="193" formatCode="0.0E+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65">
    <font>
      <sz val="10"/>
      <name val="Arial Cyr"/>
      <family val="0"/>
    </font>
    <font>
      <b/>
      <sz val="10"/>
      <name val="Arial Cyr"/>
      <family val="0"/>
    </font>
    <font>
      <sz val="8"/>
      <name val="Arial Cyr"/>
      <family val="0"/>
    </font>
    <font>
      <sz val="10"/>
      <color indexed="8"/>
      <name val="Times New Roman"/>
      <family val="1"/>
    </font>
    <font>
      <sz val="9"/>
      <name val="Arial Cyr"/>
      <family val="0"/>
    </font>
    <font>
      <b/>
      <sz val="9"/>
      <name val="Arial Cyr"/>
      <family val="0"/>
    </font>
    <font>
      <b/>
      <sz val="11"/>
      <name val="Arial Cyr"/>
      <family val="0"/>
    </font>
    <font>
      <sz val="10"/>
      <name val="Times New Roman"/>
      <family val="1"/>
    </font>
    <font>
      <sz val="11"/>
      <name val="Times New Roman"/>
      <family val="1"/>
    </font>
    <font>
      <sz val="9"/>
      <name val="Times New Roman"/>
      <family val="1"/>
    </font>
    <font>
      <b/>
      <sz val="11"/>
      <name val="Times New Roman"/>
      <family val="1"/>
    </font>
    <font>
      <b/>
      <sz val="10"/>
      <name val="Times New Roman"/>
      <family val="1"/>
    </font>
    <font>
      <sz val="8"/>
      <name val="Times New Roman"/>
      <family val="1"/>
    </font>
    <font>
      <b/>
      <sz val="9"/>
      <name val="Times New Roman"/>
      <family val="1"/>
    </font>
    <font>
      <sz val="12"/>
      <name val="Times New Roman"/>
      <family val="1"/>
    </font>
    <font>
      <b/>
      <sz val="10"/>
      <color indexed="8"/>
      <name val="Times New Roman"/>
      <family val="1"/>
    </font>
    <font>
      <b/>
      <i/>
      <sz val="10"/>
      <name val="Times New Roman"/>
      <family val="1"/>
    </font>
    <font>
      <vertAlign val="superscript"/>
      <sz val="10"/>
      <name val="Times New Roman"/>
      <family val="1"/>
    </font>
    <font>
      <b/>
      <sz val="8"/>
      <name val="Times New Roman"/>
      <family val="1"/>
    </font>
    <font>
      <b/>
      <sz val="14"/>
      <name val="Times New Roman"/>
      <family val="1"/>
    </font>
    <font>
      <sz val="14"/>
      <name val="Times New Roman"/>
      <family val="1"/>
    </font>
    <font>
      <u val="single"/>
      <sz val="14"/>
      <name val="Times New Roman"/>
      <family val="1"/>
    </font>
    <font>
      <i/>
      <u val="single"/>
      <sz val="14"/>
      <name val="Times New Roman"/>
      <family val="1"/>
    </font>
    <font>
      <i/>
      <sz val="14"/>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281">
    <xf numFmtId="0" fontId="0" fillId="0" borderId="0" xfId="0" applyAlignment="1">
      <alignment/>
    </xf>
    <xf numFmtId="0" fontId="0" fillId="0" borderId="0" xfId="0" applyAlignment="1">
      <alignment horizont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7" fillId="0" borderId="10" xfId="0" applyFont="1" applyBorder="1" applyAlignment="1">
      <alignment horizontal="center" vertical="center"/>
    </xf>
    <xf numFmtId="0" fontId="7" fillId="0" borderId="10" xfId="0" applyFont="1" applyBorder="1" applyAlignment="1">
      <alignment vertical="top" wrapText="1"/>
    </xf>
    <xf numFmtId="0" fontId="7" fillId="0" borderId="10" xfId="0" applyFont="1" applyBorder="1" applyAlignment="1">
      <alignment horizontal="center"/>
    </xf>
    <xf numFmtId="0" fontId="3" fillId="0" borderId="10" xfId="0" applyFont="1" applyBorder="1" applyAlignment="1">
      <alignment vertical="top" wrapText="1"/>
    </xf>
    <xf numFmtId="0" fontId="7" fillId="0" borderId="10" xfId="0" applyFont="1" applyBorder="1" applyAlignment="1">
      <alignment horizontal="left" vertical="center" wrapText="1"/>
    </xf>
    <xf numFmtId="2" fontId="7" fillId="0" borderId="10" xfId="0" applyNumberFormat="1" applyFont="1" applyBorder="1" applyAlignment="1">
      <alignment horizontal="center"/>
    </xf>
    <xf numFmtId="0" fontId="7" fillId="0" borderId="10" xfId="0" applyFont="1" applyBorder="1" applyAlignment="1">
      <alignment horizontal="left" vertical="center"/>
    </xf>
    <xf numFmtId="1" fontId="7" fillId="0" borderId="10" xfId="0" applyNumberFormat="1" applyFont="1" applyBorder="1" applyAlignment="1">
      <alignment horizontal="center"/>
    </xf>
    <xf numFmtId="0" fontId="7" fillId="0" borderId="10" xfId="0" applyFont="1" applyFill="1" applyBorder="1" applyAlignment="1">
      <alignment horizontal="center"/>
    </xf>
    <xf numFmtId="2" fontId="7" fillId="0" borderId="10" xfId="0" applyNumberFormat="1" applyFont="1" applyFill="1" applyBorder="1" applyAlignment="1">
      <alignment horizontal="center"/>
    </xf>
    <xf numFmtId="1" fontId="11" fillId="0" borderId="10" xfId="0" applyNumberFormat="1" applyFont="1" applyBorder="1" applyAlignment="1">
      <alignment horizontal="center"/>
    </xf>
    <xf numFmtId="0" fontId="12" fillId="0" borderId="10" xfId="0" applyFont="1" applyBorder="1" applyAlignment="1">
      <alignment horizontal="center"/>
    </xf>
    <xf numFmtId="0" fontId="7" fillId="0" borderId="12" xfId="0" applyFont="1" applyBorder="1" applyAlignment="1">
      <alignment horizont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xf>
    <xf numFmtId="2" fontId="0" fillId="0" borderId="0" xfId="0" applyNumberFormat="1" applyBorder="1" applyAlignment="1">
      <alignment/>
    </xf>
    <xf numFmtId="0" fontId="0" fillId="0" borderId="0" xfId="0" applyBorder="1" applyAlignment="1">
      <alignment horizontal="left"/>
    </xf>
    <xf numFmtId="2" fontId="4" fillId="0" borderId="0" xfId="0" applyNumberFormat="1" applyFont="1" applyBorder="1" applyAlignment="1">
      <alignment horizontal="left"/>
    </xf>
    <xf numFmtId="0" fontId="1" fillId="0" borderId="0" xfId="0" applyFont="1" applyBorder="1" applyAlignment="1">
      <alignment vertical="center"/>
    </xf>
    <xf numFmtId="0" fontId="1" fillId="0" borderId="0" xfId="0" applyFont="1" applyBorder="1" applyAlignment="1">
      <alignment/>
    </xf>
    <xf numFmtId="2" fontId="5" fillId="0" borderId="0" xfId="0" applyNumberFormat="1" applyFont="1" applyBorder="1" applyAlignment="1">
      <alignment horizontal="left"/>
    </xf>
    <xf numFmtId="2" fontId="2" fillId="0" borderId="0" xfId="0" applyNumberFormat="1" applyFont="1" applyBorder="1" applyAlignment="1">
      <alignment horizontal="left"/>
    </xf>
    <xf numFmtId="0" fontId="7" fillId="0" borderId="0" xfId="0" applyFont="1" applyBorder="1" applyAlignment="1">
      <alignment horizontal="center" vertical="center"/>
    </xf>
    <xf numFmtId="2" fontId="8" fillId="0" borderId="0" xfId="0" applyNumberFormat="1" applyFont="1" applyBorder="1" applyAlignment="1">
      <alignment horizontal="center" vertical="center"/>
    </xf>
    <xf numFmtId="2" fontId="0" fillId="0" borderId="0" xfId="0" applyNumberFormat="1" applyBorder="1" applyAlignment="1">
      <alignment horizontal="left"/>
    </xf>
    <xf numFmtId="2" fontId="1" fillId="0" borderId="0" xfId="0" applyNumberFormat="1" applyFont="1" applyBorder="1" applyAlignment="1">
      <alignment/>
    </xf>
    <xf numFmtId="2" fontId="1" fillId="0" borderId="0" xfId="0" applyNumberFormat="1" applyFont="1" applyBorder="1" applyAlignment="1">
      <alignment horizontal="left"/>
    </xf>
    <xf numFmtId="0" fontId="7" fillId="0" borderId="0" xfId="0" applyFont="1" applyBorder="1" applyAlignment="1">
      <alignment horizontal="center"/>
    </xf>
    <xf numFmtId="2" fontId="7" fillId="0" borderId="0" xfId="0" applyNumberFormat="1" applyFont="1" applyBorder="1" applyAlignment="1">
      <alignment horizontal="center"/>
    </xf>
    <xf numFmtId="1" fontId="10" fillId="0" borderId="0" xfId="0" applyNumberFormat="1" applyFont="1" applyBorder="1" applyAlignment="1">
      <alignment horizontal="center"/>
    </xf>
    <xf numFmtId="2" fontId="10" fillId="0" borderId="0" xfId="0" applyNumberFormat="1" applyFont="1" applyBorder="1" applyAlignment="1">
      <alignment horizontal="center"/>
    </xf>
    <xf numFmtId="0" fontId="7" fillId="0" borderId="0" xfId="0" applyNumberFormat="1" applyFont="1" applyBorder="1" applyAlignment="1">
      <alignment horizontal="center"/>
    </xf>
    <xf numFmtId="1" fontId="7" fillId="0" borderId="0" xfId="0" applyNumberFormat="1" applyFont="1" applyBorder="1" applyAlignment="1">
      <alignment horizontal="center"/>
    </xf>
    <xf numFmtId="0" fontId="11" fillId="0" borderId="0" xfId="0" applyFont="1" applyBorder="1" applyAlignment="1">
      <alignment horizontal="center"/>
    </xf>
    <xf numFmtId="2" fontId="11" fillId="0" borderId="0" xfId="0" applyNumberFormat="1" applyFont="1" applyBorder="1" applyAlignment="1">
      <alignment horizontal="center"/>
    </xf>
    <xf numFmtId="0" fontId="11" fillId="0" borderId="0" xfId="0" applyNumberFormat="1" applyFont="1" applyBorder="1" applyAlignment="1">
      <alignment horizontal="center"/>
    </xf>
    <xf numFmtId="190" fontId="7" fillId="0" borderId="0" xfId="0" applyNumberFormat="1" applyFont="1" applyBorder="1" applyAlignment="1">
      <alignment horizontal="center"/>
    </xf>
    <xf numFmtId="2" fontId="13" fillId="0" borderId="0" xfId="0" applyNumberFormat="1" applyFont="1" applyBorder="1" applyAlignment="1">
      <alignment horizontal="center"/>
    </xf>
    <xf numFmtId="2" fontId="3" fillId="0" borderId="10" xfId="0" applyNumberFormat="1" applyFont="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0" xfId="0" applyNumberFormat="1" applyFont="1" applyBorder="1" applyAlignment="1">
      <alignment horizontal="center"/>
    </xf>
    <xf numFmtId="0" fontId="11" fillId="0" borderId="10" xfId="0" applyFont="1" applyBorder="1" applyAlignment="1">
      <alignment horizontal="center"/>
    </xf>
    <xf numFmtId="0" fontId="7" fillId="0" borderId="10" xfId="0" applyFont="1" applyBorder="1" applyAlignment="1">
      <alignment/>
    </xf>
    <xf numFmtId="0" fontId="11" fillId="0" borderId="10" xfId="0" applyFont="1" applyBorder="1" applyAlignment="1">
      <alignment horizontal="center" vertical="center"/>
    </xf>
    <xf numFmtId="0" fontId="7" fillId="0" borderId="10" xfId="0" applyFont="1" applyFill="1" applyBorder="1" applyAlignment="1">
      <alignment horizontal="left" vertical="center" wrapText="1"/>
    </xf>
    <xf numFmtId="2" fontId="7" fillId="0" borderId="10" xfId="0" applyNumberFormat="1" applyFont="1" applyBorder="1" applyAlignment="1">
      <alignment horizontal="center" vertical="center"/>
    </xf>
    <xf numFmtId="1" fontId="7" fillId="0" borderId="10" xfId="0" applyNumberFormat="1" applyFont="1" applyBorder="1" applyAlignment="1">
      <alignment horizontal="center" vertical="center"/>
    </xf>
    <xf numFmtId="0" fontId="7" fillId="0" borderId="10" xfId="0" applyFont="1" applyBorder="1" applyAlignment="1">
      <alignment wrapText="1"/>
    </xf>
    <xf numFmtId="1" fontId="11" fillId="0" borderId="10" xfId="0" applyNumberFormat="1" applyFont="1" applyBorder="1" applyAlignment="1">
      <alignment horizontal="center" vertical="center"/>
    </xf>
    <xf numFmtId="0" fontId="7" fillId="0" borderId="13" xfId="0" applyFont="1" applyFill="1" applyBorder="1" applyAlignment="1">
      <alignment horizontal="center"/>
    </xf>
    <xf numFmtId="0" fontId="7" fillId="0" borderId="13" xfId="0" applyFont="1" applyFill="1" applyBorder="1" applyAlignment="1">
      <alignment wrapText="1"/>
    </xf>
    <xf numFmtId="2" fontId="7" fillId="0" borderId="14" xfId="0" applyNumberFormat="1" applyFont="1" applyFill="1" applyBorder="1" applyAlignment="1">
      <alignment horizontal="center"/>
    </xf>
    <xf numFmtId="0" fontId="7" fillId="33" borderId="10" xfId="0" applyFont="1" applyFill="1" applyBorder="1" applyAlignment="1">
      <alignment horizontal="center" vertical="center" wrapText="1"/>
    </xf>
    <xf numFmtId="0" fontId="7" fillId="0" borderId="10" xfId="0" applyFont="1" applyFill="1" applyBorder="1" applyAlignment="1">
      <alignment wrapText="1"/>
    </xf>
    <xf numFmtId="0" fontId="7" fillId="0" borderId="10" xfId="0" applyFont="1" applyFill="1" applyBorder="1" applyAlignment="1">
      <alignment/>
    </xf>
    <xf numFmtId="0" fontId="7" fillId="34" borderId="10" xfId="0" applyFont="1" applyFill="1" applyBorder="1" applyAlignment="1">
      <alignment wrapText="1"/>
    </xf>
    <xf numFmtId="0" fontId="63" fillId="0" borderId="10" xfId="0" applyFont="1" applyFill="1" applyBorder="1" applyAlignment="1">
      <alignment wrapText="1"/>
    </xf>
    <xf numFmtId="0" fontId="7" fillId="0" borderId="15" xfId="0" applyFont="1" applyBorder="1" applyAlignment="1">
      <alignment vertical="top" wrapText="1"/>
    </xf>
    <xf numFmtId="0" fontId="7" fillId="35" borderId="10" xfId="0" applyFont="1" applyFill="1" applyBorder="1" applyAlignment="1">
      <alignment vertical="top" wrapText="1"/>
    </xf>
    <xf numFmtId="0" fontId="7" fillId="35" borderId="10" xfId="0" applyFont="1" applyFill="1" applyBorder="1" applyAlignment="1">
      <alignment wrapText="1"/>
    </xf>
    <xf numFmtId="0" fontId="7" fillId="0" borderId="10" xfId="0" applyFont="1" applyFill="1" applyBorder="1" applyAlignment="1">
      <alignment horizontal="center" wrapText="1"/>
    </xf>
    <xf numFmtId="0" fontId="7" fillId="35" borderId="10" xfId="0" applyFont="1" applyFill="1" applyBorder="1" applyAlignment="1">
      <alignment horizontal="left" vertical="center" wrapText="1"/>
    </xf>
    <xf numFmtId="0" fontId="7" fillId="35" borderId="10" xfId="0" applyFont="1" applyFill="1" applyBorder="1" applyAlignment="1">
      <alignment horizontal="center" wrapText="1"/>
    </xf>
    <xf numFmtId="0" fontId="7" fillId="35" borderId="10" xfId="0" applyFont="1" applyFill="1" applyBorder="1" applyAlignment="1">
      <alignment horizontal="right" wrapText="1"/>
    </xf>
    <xf numFmtId="0" fontId="7" fillId="0" borderId="16" xfId="0" applyFont="1" applyBorder="1" applyAlignment="1">
      <alignment vertical="top" wrapText="1"/>
    </xf>
    <xf numFmtId="0" fontId="7" fillId="35" borderId="17" xfId="0" applyFont="1" applyFill="1" applyBorder="1" applyAlignment="1">
      <alignment wrapText="1"/>
    </xf>
    <xf numFmtId="0" fontId="7" fillId="35" borderId="13" xfId="0" applyFont="1" applyFill="1" applyBorder="1" applyAlignment="1">
      <alignment wrapText="1"/>
    </xf>
    <xf numFmtId="0" fontId="7" fillId="35" borderId="18" xfId="0" applyFont="1" applyFill="1" applyBorder="1" applyAlignment="1">
      <alignment wrapText="1"/>
    </xf>
    <xf numFmtId="0" fontId="7" fillId="35" borderId="16" xfId="0" applyFont="1" applyFill="1" applyBorder="1" applyAlignment="1">
      <alignment wrapText="1"/>
    </xf>
    <xf numFmtId="0" fontId="7" fillId="35" borderId="19" xfId="0" applyFont="1" applyFill="1" applyBorder="1" applyAlignment="1">
      <alignment wrapText="1"/>
    </xf>
    <xf numFmtId="2" fontId="7" fillId="0" borderId="12" xfId="0" applyNumberFormat="1" applyFont="1" applyFill="1" applyBorder="1" applyAlignment="1">
      <alignment wrapText="1"/>
    </xf>
    <xf numFmtId="2" fontId="7" fillId="34" borderId="12" xfId="0" applyNumberFormat="1" applyFont="1" applyFill="1" applyBorder="1" applyAlignment="1">
      <alignment wrapText="1"/>
    </xf>
    <xf numFmtId="2" fontId="63" fillId="0" borderId="12" xfId="0" applyNumberFormat="1" applyFont="1" applyFill="1" applyBorder="1" applyAlignment="1">
      <alignment wrapText="1"/>
    </xf>
    <xf numFmtId="2" fontId="7" fillId="0" borderId="14" xfId="0" applyNumberFormat="1" applyFont="1" applyFill="1" applyBorder="1" applyAlignment="1">
      <alignment wrapText="1"/>
    </xf>
    <xf numFmtId="0" fontId="7" fillId="35" borderId="10" xfId="0" applyFont="1" applyFill="1" applyBorder="1" applyAlignment="1">
      <alignment/>
    </xf>
    <xf numFmtId="0" fontId="7" fillId="0" borderId="13" xfId="0" applyFont="1" applyFill="1" applyBorder="1" applyAlignment="1">
      <alignment/>
    </xf>
    <xf numFmtId="0" fontId="7" fillId="35" borderId="20" xfId="0" applyFont="1" applyFill="1" applyBorder="1" applyAlignment="1">
      <alignment/>
    </xf>
    <xf numFmtId="0" fontId="7" fillId="0" borderId="21" xfId="0" applyFont="1" applyFill="1" applyBorder="1" applyAlignment="1">
      <alignment/>
    </xf>
    <xf numFmtId="0" fontId="7" fillId="35" borderId="17" xfId="0" applyFont="1" applyFill="1" applyBorder="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right"/>
    </xf>
    <xf numFmtId="0" fontId="7" fillId="0" borderId="10" xfId="0" applyFont="1" applyFill="1" applyBorder="1" applyAlignment="1">
      <alignment horizontal="right" wrapText="1"/>
    </xf>
    <xf numFmtId="0" fontId="7" fillId="35" borderId="10" xfId="0" applyFont="1" applyFill="1" applyBorder="1" applyAlignment="1">
      <alignment horizontal="left" vertical="top" wrapText="1"/>
    </xf>
    <xf numFmtId="0" fontId="7" fillId="35" borderId="10" xfId="0" applyFont="1" applyFill="1" applyBorder="1" applyAlignment="1">
      <alignment horizontal="left"/>
    </xf>
    <xf numFmtId="2" fontId="7" fillId="0" borderId="12" xfId="0" applyNumberFormat="1" applyFont="1" applyFill="1" applyBorder="1" applyAlignment="1">
      <alignment/>
    </xf>
    <xf numFmtId="2" fontId="7" fillId="0" borderId="14" xfId="0" applyNumberFormat="1" applyFont="1" applyFill="1" applyBorder="1" applyAlignment="1">
      <alignment/>
    </xf>
    <xf numFmtId="2" fontId="7" fillId="0" borderId="22" xfId="0" applyNumberFormat="1" applyFont="1" applyFill="1" applyBorder="1" applyAlignment="1">
      <alignment/>
    </xf>
    <xf numFmtId="2" fontId="7" fillId="0" borderId="12" xfId="0" applyNumberFormat="1" applyFont="1" applyFill="1" applyBorder="1" applyAlignment="1">
      <alignment horizontal="right"/>
    </xf>
    <xf numFmtId="2" fontId="7" fillId="36" borderId="12" xfId="0" applyNumberFormat="1" applyFont="1" applyFill="1" applyBorder="1" applyAlignment="1">
      <alignment/>
    </xf>
    <xf numFmtId="0" fontId="7" fillId="34" borderId="12" xfId="0" applyFont="1" applyFill="1" applyBorder="1" applyAlignment="1">
      <alignment/>
    </xf>
    <xf numFmtId="0" fontId="7" fillId="35" borderId="10" xfId="0" applyFont="1" applyFill="1" applyBorder="1" applyAlignment="1">
      <alignment horizontal="center"/>
    </xf>
    <xf numFmtId="2" fontId="7" fillId="0" borderId="19" xfId="0" applyNumberFormat="1" applyFont="1" applyFill="1" applyBorder="1" applyAlignment="1">
      <alignment wrapText="1"/>
    </xf>
    <xf numFmtId="0" fontId="7" fillId="0" borderId="23" xfId="0" applyFont="1" applyBorder="1" applyAlignment="1">
      <alignment vertical="top" wrapText="1"/>
    </xf>
    <xf numFmtId="0" fontId="7" fillId="35" borderId="24" xfId="0" applyFont="1" applyFill="1" applyBorder="1" applyAlignment="1">
      <alignment wrapText="1"/>
    </xf>
    <xf numFmtId="0" fontId="7" fillId="35" borderId="21" xfId="0" applyFont="1" applyFill="1" applyBorder="1" applyAlignment="1">
      <alignment wrapText="1"/>
    </xf>
    <xf numFmtId="2" fontId="7" fillId="0" borderId="25" xfId="0" applyNumberFormat="1" applyFont="1" applyFill="1" applyBorder="1" applyAlignment="1">
      <alignment wrapText="1"/>
    </xf>
    <xf numFmtId="0" fontId="1" fillId="0" borderId="0" xfId="0" applyFont="1" applyBorder="1" applyAlignment="1">
      <alignment horizontal="right" wrapText="1"/>
    </xf>
    <xf numFmtId="0" fontId="1" fillId="0" borderId="0" xfId="0" applyFont="1" applyBorder="1" applyAlignment="1">
      <alignment vertical="center" wrapText="1"/>
    </xf>
    <xf numFmtId="0" fontId="14" fillId="0" borderId="0" xfId="0" applyFont="1" applyAlignment="1">
      <alignment horizontal="justify" vertical="center"/>
    </xf>
    <xf numFmtId="0" fontId="3" fillId="0" borderId="26" xfId="0" applyFont="1" applyBorder="1" applyAlignment="1">
      <alignment horizontal="left" vertical="top" wrapText="1"/>
    </xf>
    <xf numFmtId="2" fontId="3" fillId="0" borderId="15" xfId="0" applyNumberFormat="1" applyFont="1" applyBorder="1" applyAlignment="1">
      <alignment horizontal="center" vertical="top" wrapText="1"/>
    </xf>
    <xf numFmtId="0" fontId="0" fillId="37" borderId="0" xfId="0" applyFill="1" applyAlignment="1">
      <alignment/>
    </xf>
    <xf numFmtId="0" fontId="7" fillId="35" borderId="16" xfId="0" applyFont="1" applyFill="1" applyBorder="1" applyAlignment="1">
      <alignment vertical="top" wrapText="1"/>
    </xf>
    <xf numFmtId="0" fontId="7" fillId="35" borderId="17" xfId="0" applyFont="1" applyFill="1" applyBorder="1" applyAlignment="1">
      <alignment horizontal="center"/>
    </xf>
    <xf numFmtId="0" fontId="7" fillId="0" borderId="16" xfId="0" applyFont="1" applyBorder="1" applyAlignment="1">
      <alignment horizontal="left" vertical="center" wrapText="1"/>
    </xf>
    <xf numFmtId="2" fontId="7" fillId="0" borderId="27" xfId="0" applyNumberFormat="1" applyFont="1" applyFill="1" applyBorder="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justify" vertical="center"/>
    </xf>
    <xf numFmtId="0" fontId="7" fillId="0" borderId="0" xfId="0" applyFont="1" applyAlignment="1">
      <alignment/>
    </xf>
    <xf numFmtId="0" fontId="7" fillId="0" borderId="10" xfId="0" applyFont="1" applyBorder="1" applyAlignment="1">
      <alignment horizontal="justify"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3" fillId="0" borderId="15" xfId="0" applyFont="1" applyBorder="1" applyAlignment="1">
      <alignment vertical="top" wrapText="1"/>
    </xf>
    <xf numFmtId="0" fontId="7" fillId="0" borderId="28" xfId="0" applyFont="1" applyBorder="1" applyAlignment="1">
      <alignment horizontal="center"/>
    </xf>
    <xf numFmtId="0" fontId="7" fillId="0" borderId="15" xfId="0" applyFont="1" applyBorder="1" applyAlignment="1">
      <alignment horizontal="center"/>
    </xf>
    <xf numFmtId="0" fontId="3" fillId="0" borderId="10" xfId="0" applyFont="1" applyFill="1" applyBorder="1" applyAlignment="1">
      <alignment vertical="top" wrapText="1"/>
    </xf>
    <xf numFmtId="0" fontId="3" fillId="0" borderId="15" xfId="0" applyFont="1" applyBorder="1" applyAlignment="1">
      <alignment/>
    </xf>
    <xf numFmtId="0" fontId="3" fillId="0" borderId="15" xfId="0" applyFont="1" applyBorder="1" applyAlignment="1">
      <alignment wrapText="1"/>
    </xf>
    <xf numFmtId="2" fontId="11" fillId="0" borderId="10" xfId="0" applyNumberFormat="1" applyFont="1" applyBorder="1" applyAlignment="1">
      <alignment horizontal="center"/>
    </xf>
    <xf numFmtId="2" fontId="11" fillId="0" borderId="10" xfId="0" applyNumberFormat="1" applyFont="1" applyBorder="1" applyAlignment="1">
      <alignment horizontal="center" vertical="center"/>
    </xf>
    <xf numFmtId="0" fontId="11" fillId="0" borderId="10" xfId="0" applyFont="1" applyBorder="1" applyAlignment="1">
      <alignment/>
    </xf>
    <xf numFmtId="0" fontId="7" fillId="0" borderId="15" xfId="0" applyFont="1" applyBorder="1" applyAlignment="1">
      <alignment horizontal="left" vertical="center"/>
    </xf>
    <xf numFmtId="0" fontId="3" fillId="0" borderId="27" xfId="0" applyFont="1" applyBorder="1" applyAlignment="1">
      <alignment horizontal="left" wrapText="1"/>
    </xf>
    <xf numFmtId="1" fontId="16" fillId="0" borderId="10" xfId="0" applyNumberFormat="1" applyFont="1" applyBorder="1" applyAlignment="1">
      <alignment horizontal="center"/>
    </xf>
    <xf numFmtId="49" fontId="7" fillId="0" borderId="10" xfId="0" applyNumberFormat="1" applyFont="1" applyBorder="1" applyAlignment="1">
      <alignment/>
    </xf>
    <xf numFmtId="49" fontId="7" fillId="0" borderId="10" xfId="0" applyNumberFormat="1" applyFont="1" applyBorder="1" applyAlignment="1">
      <alignment wrapText="1"/>
    </xf>
    <xf numFmtId="49" fontId="7" fillId="0" borderId="10" xfId="0" applyNumberFormat="1" applyFont="1" applyFill="1" applyBorder="1" applyAlignment="1">
      <alignment/>
    </xf>
    <xf numFmtId="0" fontId="7" fillId="0" borderId="29" xfId="0" applyFont="1" applyFill="1" applyBorder="1" applyAlignment="1">
      <alignment/>
    </xf>
    <xf numFmtId="0" fontId="7" fillId="0" borderId="15" xfId="0" applyFont="1" applyBorder="1" applyAlignment="1">
      <alignment horizontal="left" vertical="center" wrapText="1"/>
    </xf>
    <xf numFmtId="0" fontId="7" fillId="0" borderId="12" xfId="0" applyFont="1" applyBorder="1" applyAlignment="1">
      <alignment horizontal="center" vertical="center"/>
    </xf>
    <xf numFmtId="0" fontId="7" fillId="0" borderId="29" xfId="0" applyFont="1" applyBorder="1" applyAlignment="1">
      <alignment horizontal="left" vertical="center"/>
    </xf>
    <xf numFmtId="0" fontId="11" fillId="11" borderId="0" xfId="0" applyFont="1" applyFill="1" applyAlignment="1">
      <alignment/>
    </xf>
    <xf numFmtId="0" fontId="11" fillId="0" borderId="12" xfId="0" applyFont="1" applyFill="1" applyBorder="1" applyAlignment="1">
      <alignment horizontal="center" vertical="center" wrapText="1"/>
    </xf>
    <xf numFmtId="0" fontId="7" fillId="0" borderId="10" xfId="0" applyFont="1" applyBorder="1" applyAlignment="1">
      <alignment vertical="center"/>
    </xf>
    <xf numFmtId="0" fontId="7" fillId="0" borderId="15" xfId="0" applyFont="1" applyBorder="1" applyAlignment="1">
      <alignment horizontal="center" vertical="center"/>
    </xf>
    <xf numFmtId="0" fontId="7" fillId="0" borderId="15" xfId="0" applyFont="1" applyBorder="1" applyAlignment="1">
      <alignment/>
    </xf>
    <xf numFmtId="0" fontId="7" fillId="0" borderId="30" xfId="0" applyFont="1" applyFill="1" applyBorder="1" applyAlignment="1">
      <alignment/>
    </xf>
    <xf numFmtId="2" fontId="11" fillId="0" borderId="10" xfId="0" applyNumberFormat="1" applyFont="1" applyBorder="1" applyAlignment="1">
      <alignment/>
    </xf>
    <xf numFmtId="4" fontId="11" fillId="0" borderId="14" xfId="0" applyNumberFormat="1" applyFont="1" applyFill="1" applyBorder="1" applyAlignment="1">
      <alignment/>
    </xf>
    <xf numFmtId="0" fontId="7" fillId="0" borderId="10" xfId="0" applyFont="1" applyFill="1" applyBorder="1" applyAlignment="1">
      <alignment vertical="top" wrapText="1"/>
    </xf>
    <xf numFmtId="0" fontId="7" fillId="0" borderId="10" xfId="0" applyFont="1" applyBorder="1" applyAlignment="1">
      <alignment horizontal="left" vertical="top" wrapText="1"/>
    </xf>
    <xf numFmtId="0" fontId="63" fillId="0" borderId="15" xfId="0" applyFont="1" applyFill="1" applyBorder="1" applyAlignment="1">
      <alignment vertical="top" wrapText="1"/>
    </xf>
    <xf numFmtId="0" fontId="7" fillId="0" borderId="12" xfId="0" applyFont="1" applyFill="1" applyBorder="1" applyAlignment="1">
      <alignment/>
    </xf>
    <xf numFmtId="0" fontId="7" fillId="0" borderId="27" xfId="0" applyFont="1" applyFill="1" applyBorder="1" applyAlignment="1">
      <alignment horizontal="center" wrapText="1"/>
    </xf>
    <xf numFmtId="0" fontId="11" fillId="0" borderId="10" xfId="0" applyFont="1" applyFill="1" applyBorder="1" applyAlignment="1">
      <alignment vertical="top" wrapText="1"/>
    </xf>
    <xf numFmtId="0" fontId="7" fillId="0" borderId="10" xfId="0" applyFont="1" applyBorder="1" applyAlignment="1">
      <alignment horizontal="center" vertical="top" wrapText="1"/>
    </xf>
    <xf numFmtId="0" fontId="11" fillId="0" borderId="10" xfId="0" applyFont="1" applyFill="1" applyBorder="1" applyAlignment="1">
      <alignment wrapText="1"/>
    </xf>
    <xf numFmtId="0" fontId="11" fillId="8" borderId="10" xfId="0" applyFont="1" applyFill="1" applyBorder="1" applyAlignment="1">
      <alignment/>
    </xf>
    <xf numFmtId="0" fontId="7" fillId="0" borderId="10" xfId="0" applyFont="1" applyBorder="1" applyAlignment="1">
      <alignment horizontal="right" vertical="center"/>
    </xf>
    <xf numFmtId="0" fontId="11" fillId="0" borderId="26"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2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15" xfId="0" applyFont="1" applyFill="1" applyBorder="1" applyAlignment="1">
      <alignment horizontal="center" vertical="center" wrapText="1"/>
    </xf>
    <xf numFmtId="1" fontId="9" fillId="0" borderId="10" xfId="0" applyNumberFormat="1" applyFont="1" applyBorder="1" applyAlignment="1">
      <alignment horizontal="center"/>
    </xf>
    <xf numFmtId="2" fontId="7" fillId="0" borderId="15" xfId="0" applyNumberFormat="1" applyFont="1" applyFill="1" applyBorder="1" applyAlignment="1">
      <alignment horizontal="center" vertical="center" wrapText="1"/>
    </xf>
    <xf numFmtId="2" fontId="11" fillId="0" borderId="15" xfId="0" applyNumberFormat="1" applyFont="1" applyFill="1" applyBorder="1" applyAlignment="1">
      <alignment horizontal="center" vertical="center"/>
    </xf>
    <xf numFmtId="0" fontId="7" fillId="0" borderId="15" xfId="0" applyFont="1" applyFill="1" applyBorder="1" applyAlignment="1">
      <alignment horizontal="left" vertical="center"/>
    </xf>
    <xf numFmtId="2" fontId="12" fillId="0" borderId="12" xfId="0" applyNumberFormat="1" applyFont="1" applyFill="1" applyBorder="1" applyAlignment="1">
      <alignment/>
    </xf>
    <xf numFmtId="2" fontId="18" fillId="0" borderId="10" xfId="0" applyNumberFormat="1" applyFont="1" applyBorder="1" applyAlignment="1">
      <alignment/>
    </xf>
    <xf numFmtId="1" fontId="18" fillId="0" borderId="10" xfId="0" applyNumberFormat="1" applyFont="1" applyBorder="1" applyAlignment="1">
      <alignment/>
    </xf>
    <xf numFmtId="0" fontId="18" fillId="0" borderId="10" xfId="0" applyFont="1" applyBorder="1" applyAlignment="1">
      <alignment/>
    </xf>
    <xf numFmtId="2" fontId="18" fillId="0" borderId="12" xfId="0" applyNumberFormat="1" applyFont="1" applyBorder="1" applyAlignment="1">
      <alignment horizontal="left"/>
    </xf>
    <xf numFmtId="2" fontId="18" fillId="0" borderId="12" xfId="0" applyNumberFormat="1" applyFont="1" applyBorder="1" applyAlignment="1">
      <alignment/>
    </xf>
    <xf numFmtId="2" fontId="18" fillId="8" borderId="10" xfId="0" applyNumberFormat="1" applyFont="1" applyFill="1" applyBorder="1" applyAlignment="1">
      <alignment/>
    </xf>
    <xf numFmtId="0" fontId="11" fillId="0" borderId="10" xfId="0" applyFont="1" applyFill="1" applyBorder="1" applyAlignment="1">
      <alignment/>
    </xf>
    <xf numFmtId="2" fontId="18" fillId="0" borderId="10" xfId="0" applyNumberFormat="1" applyFont="1" applyFill="1" applyBorder="1" applyAlignment="1">
      <alignment/>
    </xf>
    <xf numFmtId="49" fontId="7" fillId="0" borderId="30" xfId="0" applyNumberFormat="1" applyFont="1" applyBorder="1" applyAlignment="1">
      <alignment wrapText="1"/>
    </xf>
    <xf numFmtId="0" fontId="7" fillId="0" borderId="15" xfId="0" applyFont="1" applyFill="1" applyBorder="1" applyAlignment="1">
      <alignment/>
    </xf>
    <xf numFmtId="2" fontId="7" fillId="0" borderId="10" xfId="0" applyNumberFormat="1" applyFont="1" applyFill="1" applyBorder="1" applyAlignment="1">
      <alignment/>
    </xf>
    <xf numFmtId="0" fontId="18" fillId="0" borderId="10" xfId="0" applyFont="1" applyBorder="1" applyAlignment="1">
      <alignment horizontal="left"/>
    </xf>
    <xf numFmtId="0" fontId="18" fillId="0" borderId="10" xfId="0" applyFont="1" applyBorder="1" applyAlignment="1">
      <alignment horizontal="left" wrapText="1"/>
    </xf>
    <xf numFmtId="0" fontId="18" fillId="0" borderId="10" xfId="0" applyFont="1" applyBorder="1" applyAlignment="1">
      <alignment wrapText="1"/>
    </xf>
    <xf numFmtId="2" fontId="11" fillId="0" borderId="12" xfId="0" applyNumberFormat="1" applyFont="1" applyBorder="1" applyAlignment="1">
      <alignment horizontal="left"/>
    </xf>
    <xf numFmtId="2" fontId="11" fillId="0" borderId="12" xfId="0" applyNumberFormat="1" applyFont="1" applyBorder="1" applyAlignment="1">
      <alignment/>
    </xf>
    <xf numFmtId="2" fontId="13" fillId="8" borderId="10" xfId="0" applyNumberFormat="1" applyFont="1" applyFill="1" applyBorder="1" applyAlignment="1">
      <alignment/>
    </xf>
    <xf numFmtId="0" fontId="63" fillId="0" borderId="10" xfId="0" applyFont="1" applyBorder="1" applyAlignment="1">
      <alignment wrapText="1"/>
    </xf>
    <xf numFmtId="0" fontId="64" fillId="0" borderId="10" xfId="0" applyFont="1" applyBorder="1" applyAlignment="1">
      <alignment wrapText="1"/>
    </xf>
    <xf numFmtId="2" fontId="11" fillId="0" borderId="10" xfId="0" applyNumberFormat="1" applyFont="1" applyBorder="1" applyAlignment="1">
      <alignment horizontal="left"/>
    </xf>
    <xf numFmtId="49" fontId="7" fillId="0" borderId="10" xfId="0" applyNumberFormat="1" applyFont="1" applyBorder="1" applyAlignment="1">
      <alignment horizontal="center"/>
    </xf>
    <xf numFmtId="2" fontId="11" fillId="0" borderId="10" xfId="0" applyNumberFormat="1" applyFont="1" applyFill="1" applyBorder="1" applyAlignment="1">
      <alignment horizontal="left"/>
    </xf>
    <xf numFmtId="49" fontId="9" fillId="0" borderId="10" xfId="0" applyNumberFormat="1" applyFont="1" applyBorder="1" applyAlignment="1">
      <alignment wrapText="1"/>
    </xf>
    <xf numFmtId="0" fontId="7" fillId="0" borderId="12" xfId="0" applyFont="1" applyBorder="1" applyAlignment="1">
      <alignment horizontal="left" vertical="center" wrapText="1"/>
    </xf>
    <xf numFmtId="0" fontId="7" fillId="0" borderId="10" xfId="0" applyFont="1" applyFill="1" applyBorder="1" applyAlignment="1">
      <alignment horizontal="left" wrapText="1"/>
    </xf>
    <xf numFmtId="0" fontId="7" fillId="0" borderId="27" xfId="0" applyFont="1" applyBorder="1" applyAlignment="1">
      <alignment horizontal="center"/>
    </xf>
    <xf numFmtId="2" fontId="11" fillId="0" borderId="27" xfId="0" applyNumberFormat="1" applyFont="1" applyBorder="1" applyAlignment="1">
      <alignment horizontal="center"/>
    </xf>
    <xf numFmtId="0" fontId="7" fillId="0" borderId="27" xfId="0" applyFont="1" applyBorder="1" applyAlignment="1">
      <alignment/>
    </xf>
    <xf numFmtId="0" fontId="7" fillId="35" borderId="15" xfId="0" applyFont="1" applyFill="1" applyBorder="1" applyAlignment="1">
      <alignment horizontal="center"/>
    </xf>
    <xf numFmtId="0" fontId="7" fillId="35" borderId="15" xfId="0" applyFont="1" applyFill="1" applyBorder="1" applyAlignment="1">
      <alignment/>
    </xf>
    <xf numFmtId="2" fontId="7" fillId="0" borderId="28" xfId="0" applyNumberFormat="1" applyFont="1" applyFill="1" applyBorder="1" applyAlignment="1">
      <alignment/>
    </xf>
    <xf numFmtId="0" fontId="7" fillId="0" borderId="0" xfId="0" applyFont="1" applyBorder="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xf>
    <xf numFmtId="2" fontId="7" fillId="0" borderId="0" xfId="0" applyNumberFormat="1" applyFont="1" applyFill="1" applyBorder="1" applyAlignment="1">
      <alignment horizontal="center"/>
    </xf>
    <xf numFmtId="0" fontId="7" fillId="0" borderId="0" xfId="0" applyFont="1" applyBorder="1" applyAlignment="1">
      <alignment vertical="top" wrapText="1"/>
    </xf>
    <xf numFmtId="0" fontId="7" fillId="0" borderId="0" xfId="0" applyFont="1" applyBorder="1" applyAlignment="1">
      <alignment horizontal="left" vertical="center"/>
    </xf>
    <xf numFmtId="2" fontId="7" fillId="0" borderId="0" xfId="0" applyNumberFormat="1" applyFont="1" applyBorder="1" applyAlignment="1">
      <alignment horizontal="center" vertical="center"/>
    </xf>
    <xf numFmtId="1" fontId="7" fillId="0" borderId="0" xfId="0" applyNumberFormat="1" applyFont="1" applyBorder="1" applyAlignment="1">
      <alignment horizontal="center" vertical="center"/>
    </xf>
    <xf numFmtId="0" fontId="7" fillId="0" borderId="0" xfId="0" applyFont="1" applyBorder="1" applyAlignment="1">
      <alignment wrapText="1"/>
    </xf>
    <xf numFmtId="0" fontId="11" fillId="0" borderId="0" xfId="0" applyFont="1" applyBorder="1" applyAlignment="1">
      <alignment horizontal="center" vertical="center"/>
    </xf>
    <xf numFmtId="1" fontId="11" fillId="0" borderId="0" xfId="0" applyNumberFormat="1" applyFont="1" applyBorder="1" applyAlignment="1">
      <alignment horizontal="center" vertical="center"/>
    </xf>
    <xf numFmtId="2" fontId="11" fillId="0" borderId="0" xfId="0" applyNumberFormat="1" applyFont="1" applyBorder="1" applyAlignment="1">
      <alignment horizontal="center" vertical="center"/>
    </xf>
    <xf numFmtId="49" fontId="7" fillId="0" borderId="0" xfId="0" applyNumberFormat="1" applyFont="1" applyBorder="1" applyAlignment="1">
      <alignment wrapText="1"/>
    </xf>
    <xf numFmtId="49" fontId="7" fillId="0" borderId="0" xfId="0" applyNumberFormat="1" applyFont="1" applyBorder="1" applyAlignment="1">
      <alignment/>
    </xf>
    <xf numFmtId="49" fontId="7" fillId="0" borderId="0" xfId="0" applyNumberFormat="1" applyFont="1" applyFill="1" applyBorder="1" applyAlignment="1">
      <alignment/>
    </xf>
    <xf numFmtId="0" fontId="7" fillId="0" borderId="0" xfId="0" applyFont="1" applyBorder="1" applyAlignment="1">
      <alignment vertical="center"/>
    </xf>
    <xf numFmtId="0" fontId="7" fillId="0" borderId="0" xfId="0" applyFont="1" applyFill="1" applyBorder="1" applyAlignment="1">
      <alignment/>
    </xf>
    <xf numFmtId="0" fontId="11" fillId="0" borderId="0" xfId="0" applyFont="1" applyBorder="1" applyAlignment="1">
      <alignment/>
    </xf>
    <xf numFmtId="0" fontId="7" fillId="0" borderId="0" xfId="0" applyFont="1" applyFill="1" applyBorder="1" applyAlignment="1">
      <alignment horizontal="center" vertical="center"/>
    </xf>
    <xf numFmtId="2" fontId="7" fillId="37" borderId="0" xfId="0" applyNumberFormat="1" applyFont="1" applyFill="1" applyBorder="1" applyAlignment="1">
      <alignment/>
    </xf>
    <xf numFmtId="2" fontId="11" fillId="0" borderId="0" xfId="0" applyNumberFormat="1" applyFont="1" applyBorder="1" applyAlignment="1">
      <alignment/>
    </xf>
    <xf numFmtId="0" fontId="7" fillId="0" borderId="0" xfId="0" applyFont="1" applyFill="1" applyBorder="1" applyAlignment="1">
      <alignment vertical="top" wrapText="1"/>
    </xf>
    <xf numFmtId="0" fontId="7" fillId="0" borderId="0" xfId="0" applyFont="1" applyFill="1" applyBorder="1" applyAlignment="1">
      <alignment wrapText="1"/>
    </xf>
    <xf numFmtId="4" fontId="11" fillId="0" borderId="0" xfId="0" applyNumberFormat="1" applyFont="1" applyFill="1" applyBorder="1" applyAlignment="1">
      <alignment/>
    </xf>
    <xf numFmtId="0" fontId="7" fillId="33" borderId="0" xfId="0" applyFont="1" applyFill="1" applyBorder="1" applyAlignment="1">
      <alignment horizontal="center" vertical="center" wrapText="1"/>
    </xf>
    <xf numFmtId="2" fontId="7" fillId="0" borderId="0" xfId="0" applyNumberFormat="1" applyFont="1" applyFill="1" applyBorder="1" applyAlignment="1">
      <alignment wrapText="1"/>
    </xf>
    <xf numFmtId="0" fontId="7" fillId="0" borderId="0" xfId="0" applyFont="1" applyFill="1" applyBorder="1" applyAlignment="1">
      <alignment horizontal="center" wrapText="1"/>
    </xf>
    <xf numFmtId="0" fontId="63" fillId="0" borderId="0" xfId="0" applyFont="1" applyFill="1" applyBorder="1" applyAlignment="1">
      <alignment wrapText="1"/>
    </xf>
    <xf numFmtId="2" fontId="63" fillId="0" borderId="0" xfId="0" applyNumberFormat="1" applyFont="1" applyFill="1" applyBorder="1" applyAlignment="1">
      <alignment wrapText="1"/>
    </xf>
    <xf numFmtId="0" fontId="7" fillId="0" borderId="0" xfId="0" applyFont="1" applyBorder="1" applyAlignment="1">
      <alignment horizontal="left" vertical="top" wrapText="1"/>
    </xf>
    <xf numFmtId="0" fontId="7" fillId="34" borderId="0" xfId="0" applyFont="1" applyFill="1" applyBorder="1" applyAlignment="1">
      <alignment wrapText="1"/>
    </xf>
    <xf numFmtId="2" fontId="7" fillId="34" borderId="0" xfId="0" applyNumberFormat="1" applyFont="1" applyFill="1" applyBorder="1" applyAlignment="1">
      <alignment wrapText="1"/>
    </xf>
    <xf numFmtId="0" fontId="63" fillId="0" borderId="0" xfId="0" applyFont="1" applyFill="1" applyBorder="1" applyAlignment="1">
      <alignment vertical="top" wrapText="1"/>
    </xf>
    <xf numFmtId="2" fontId="7" fillId="0" borderId="0" xfId="0" applyNumberFormat="1" applyFont="1" applyFill="1" applyBorder="1" applyAlignment="1">
      <alignment/>
    </xf>
    <xf numFmtId="0" fontId="7" fillId="35" borderId="0" xfId="0" applyFont="1" applyFill="1" applyBorder="1" applyAlignment="1">
      <alignment wrapText="1"/>
    </xf>
    <xf numFmtId="0" fontId="7" fillId="35" borderId="0" xfId="0" applyFont="1" applyFill="1" applyBorder="1" applyAlignment="1">
      <alignment horizontal="left" vertical="center" wrapText="1"/>
    </xf>
    <xf numFmtId="0" fontId="7" fillId="35" borderId="0" xfId="0" applyFont="1" applyFill="1" applyBorder="1" applyAlignment="1">
      <alignment horizontal="center" wrapText="1"/>
    </xf>
    <xf numFmtId="0" fontId="7" fillId="35" borderId="0" xfId="0" applyFont="1" applyFill="1" applyBorder="1" applyAlignment="1">
      <alignment horizontal="right" wrapText="1"/>
    </xf>
    <xf numFmtId="0" fontId="7" fillId="35" borderId="0" xfId="0" applyFont="1" applyFill="1" applyBorder="1" applyAlignment="1">
      <alignment vertical="top" wrapText="1"/>
    </xf>
    <xf numFmtId="0" fontId="11" fillId="0" borderId="0" xfId="0" applyFont="1" applyFill="1" applyBorder="1" applyAlignment="1">
      <alignment vertical="top" wrapText="1"/>
    </xf>
    <xf numFmtId="1" fontId="18" fillId="0" borderId="0" xfId="0" applyNumberFormat="1" applyFont="1" applyBorder="1" applyAlignment="1">
      <alignment/>
    </xf>
    <xf numFmtId="2" fontId="18" fillId="0" borderId="0" xfId="0" applyNumberFormat="1" applyFont="1" applyBorder="1" applyAlignment="1">
      <alignment/>
    </xf>
    <xf numFmtId="0" fontId="11" fillId="0" borderId="0" xfId="0" applyFont="1" applyFill="1" applyBorder="1" applyAlignment="1">
      <alignment/>
    </xf>
    <xf numFmtId="0" fontId="20" fillId="0" borderId="0" xfId="0" applyFont="1" applyAlignment="1">
      <alignment/>
    </xf>
    <xf numFmtId="0" fontId="20" fillId="0" borderId="0" xfId="0" applyFont="1" applyAlignment="1">
      <alignment horizontal="center"/>
    </xf>
    <xf numFmtId="0" fontId="24" fillId="0" borderId="0" xfId="0" applyFont="1" applyAlignment="1">
      <alignment/>
    </xf>
    <xf numFmtId="0" fontId="24" fillId="0" borderId="0" xfId="0" applyFont="1" applyAlignment="1">
      <alignment horizontal="center"/>
    </xf>
    <xf numFmtId="0" fontId="11" fillId="0" borderId="31" xfId="0" applyFont="1" applyFill="1" applyBorder="1" applyAlignment="1">
      <alignment wrapText="1"/>
    </xf>
    <xf numFmtId="0" fontId="0" fillId="0" borderId="31" xfId="0" applyBorder="1" applyAlignment="1">
      <alignment wrapText="1"/>
    </xf>
    <xf numFmtId="0" fontId="11" fillId="0" borderId="12" xfId="0" applyFont="1" applyFill="1" applyBorder="1" applyAlignment="1">
      <alignment horizontal="center" vertical="center" wrapText="1"/>
    </xf>
    <xf numFmtId="0" fontId="0" fillId="0" borderId="11" xfId="0" applyBorder="1" applyAlignment="1">
      <alignment horizontal="center" vertical="center"/>
    </xf>
    <xf numFmtId="0" fontId="7" fillId="0" borderId="0" xfId="0" applyFont="1" applyAlignment="1">
      <alignment horizontal="justify" vertical="center"/>
    </xf>
    <xf numFmtId="0" fontId="7" fillId="0" borderId="0" xfId="0" applyFont="1" applyAlignment="1">
      <alignment/>
    </xf>
    <xf numFmtId="0" fontId="7" fillId="0" borderId="0" xfId="0" applyFont="1" applyAlignment="1">
      <alignment horizontal="justify" vertical="center" wrapText="1"/>
    </xf>
    <xf numFmtId="0" fontId="7" fillId="0" borderId="0" xfId="0" applyFont="1" applyAlignment="1">
      <alignment wrapText="1"/>
    </xf>
    <xf numFmtId="0" fontId="20" fillId="0" borderId="0" xfId="0" applyFont="1" applyAlignment="1">
      <alignment horizontal="justify" vertical="center"/>
    </xf>
    <xf numFmtId="0" fontId="20"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xf>
    <xf numFmtId="0" fontId="20" fillId="0" borderId="0" xfId="0" applyFont="1" applyAlignment="1">
      <alignment horizontal="justify" vertical="center" wrapText="1"/>
    </xf>
    <xf numFmtId="0" fontId="20" fillId="0" borderId="0" xfId="0" applyFont="1" applyAlignment="1">
      <alignment wrapText="1"/>
    </xf>
    <xf numFmtId="0" fontId="11" fillId="0" borderId="0" xfId="0" applyFont="1" applyBorder="1" applyAlignment="1">
      <alignment horizontal="center" vertical="center"/>
    </xf>
    <xf numFmtId="0" fontId="19" fillId="0" borderId="0" xfId="0" applyFont="1" applyBorder="1" applyAlignment="1">
      <alignment vertical="center" wrapText="1"/>
    </xf>
    <xf numFmtId="0" fontId="0" fillId="0" borderId="0" xfId="0" applyAlignment="1">
      <alignment wrapText="1"/>
    </xf>
    <xf numFmtId="0" fontId="15" fillId="0" borderId="12" xfId="0" applyFont="1" applyBorder="1" applyAlignment="1">
      <alignment horizontal="center" vertical="top" wrapText="1"/>
    </xf>
    <xf numFmtId="0" fontId="7" fillId="0" borderId="30" xfId="0" applyFont="1" applyBorder="1" applyAlignment="1">
      <alignment horizontal="center"/>
    </xf>
    <xf numFmtId="0" fontId="7" fillId="0" borderId="11" xfId="0" applyFont="1" applyBorder="1" applyAlignment="1">
      <alignment horizontal="center"/>
    </xf>
    <xf numFmtId="0" fontId="11" fillId="0" borderId="10" xfId="0" applyFont="1" applyBorder="1" applyAlignment="1">
      <alignment/>
    </xf>
    <xf numFmtId="0" fontId="7" fillId="0" borderId="27" xfId="0" applyFont="1" applyBorder="1" applyAlignment="1">
      <alignment/>
    </xf>
    <xf numFmtId="0" fontId="19" fillId="0" borderId="0" xfId="0" applyFont="1" applyBorder="1" applyAlignment="1">
      <alignment horizontal="center" vertical="center" wrapText="1"/>
    </xf>
    <xf numFmtId="0" fontId="20" fillId="0" borderId="0" xfId="0" applyFont="1" applyAlignment="1">
      <alignment horizontal="left" vertical="top" wrapText="1"/>
    </xf>
    <xf numFmtId="0" fontId="11" fillId="0" borderId="10" xfId="0" applyFont="1" applyBorder="1" applyAlignment="1">
      <alignment horizontal="center"/>
    </xf>
    <xf numFmtId="0" fontId="7" fillId="0" borderId="10" xfId="0" applyFont="1" applyBorder="1" applyAlignment="1">
      <alignment horizont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30" xfId="0" applyFont="1" applyBorder="1" applyAlignment="1">
      <alignment horizontal="center" vertical="center"/>
    </xf>
    <xf numFmtId="0" fontId="7" fillId="0" borderId="12" xfId="0" applyFont="1" applyBorder="1" applyAlignment="1">
      <alignment/>
    </xf>
    <xf numFmtId="0" fontId="0" fillId="0" borderId="30" xfId="0" applyBorder="1" applyAlignment="1">
      <alignment/>
    </xf>
    <xf numFmtId="0" fontId="0" fillId="0" borderId="11"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774"/>
  <sheetViews>
    <sheetView tabSelected="1" zoomScale="140" zoomScaleNormal="140" zoomScalePageLayoutView="0" workbookViewId="0" topLeftCell="A1">
      <selection activeCell="E1" sqref="E1:I1"/>
    </sheetView>
  </sheetViews>
  <sheetFormatPr defaultColWidth="9.00390625" defaultRowHeight="12.75"/>
  <cols>
    <col min="2" max="2" width="5.00390625" style="0" customWidth="1"/>
    <col min="3" max="3" width="12.00390625" style="0" customWidth="1"/>
    <col min="4" max="4" width="27.75390625" style="0" customWidth="1"/>
    <col min="5" max="5" width="5.75390625" style="1" customWidth="1"/>
    <col min="6" max="6" width="6.50390625" style="0" customWidth="1"/>
    <col min="7" max="7" width="8.25390625" style="0" customWidth="1"/>
    <col min="8" max="8" width="12.50390625" style="0" customWidth="1"/>
    <col min="9" max="9" width="13.00390625" style="0" customWidth="1"/>
    <col min="10" max="10" width="8.875" style="0" customWidth="1"/>
    <col min="11" max="11" width="4.50390625" style="0" customWidth="1"/>
    <col min="12" max="12" width="7.125" style="0" customWidth="1"/>
    <col min="13" max="13" width="6.125" style="0" customWidth="1"/>
    <col min="14" max="14" width="10.25390625" style="0" customWidth="1"/>
  </cols>
  <sheetData>
    <row r="1" spans="2:9" ht="158.25" customHeight="1">
      <c r="B1" s="19"/>
      <c r="C1" s="101"/>
      <c r="D1" s="101"/>
      <c r="E1" s="264" t="s">
        <v>796</v>
      </c>
      <c r="F1" s="265"/>
      <c r="G1" s="265"/>
      <c r="H1" s="265"/>
      <c r="I1" s="265"/>
    </row>
    <row r="2" spans="2:9" ht="24" customHeight="1">
      <c r="B2" s="19"/>
      <c r="C2" s="101"/>
      <c r="D2" s="271" t="s">
        <v>643</v>
      </c>
      <c r="E2" s="271"/>
      <c r="F2" s="271"/>
      <c r="G2" s="271"/>
      <c r="H2" s="271"/>
      <c r="I2" s="102"/>
    </row>
    <row r="3" spans="2:9" ht="93.75" customHeight="1">
      <c r="B3" s="272" t="s">
        <v>644</v>
      </c>
      <c r="C3" s="272"/>
      <c r="D3" s="272"/>
      <c r="E3" s="272"/>
      <c r="F3" s="272"/>
      <c r="G3" s="272"/>
      <c r="H3" s="272"/>
      <c r="I3" s="272"/>
    </row>
    <row r="4" spans="2:15" ht="39" customHeight="1">
      <c r="B4" s="257" t="s">
        <v>645</v>
      </c>
      <c r="C4" s="257"/>
      <c r="D4" s="261" t="s">
        <v>646</v>
      </c>
      <c r="E4" s="262"/>
      <c r="F4" s="262"/>
      <c r="G4" s="262"/>
      <c r="H4" s="262"/>
      <c r="I4" s="262"/>
      <c r="N4" s="103" t="s">
        <v>645</v>
      </c>
      <c r="O4" s="103" t="s">
        <v>646</v>
      </c>
    </row>
    <row r="5" spans="2:15" ht="18" customHeight="1">
      <c r="B5" s="257" t="s">
        <v>647</v>
      </c>
      <c r="C5" s="258"/>
      <c r="D5" s="258"/>
      <c r="E5" s="258"/>
      <c r="F5" s="258"/>
      <c r="G5" s="258"/>
      <c r="H5" s="258"/>
      <c r="I5" s="258"/>
      <c r="N5" s="103"/>
      <c r="O5" s="103"/>
    </row>
    <row r="6" spans="2:15" ht="36.75" customHeight="1">
      <c r="B6" s="257" t="s">
        <v>648</v>
      </c>
      <c r="C6" s="257"/>
      <c r="D6" s="257" t="s">
        <v>649</v>
      </c>
      <c r="E6" s="258"/>
      <c r="F6" s="258"/>
      <c r="G6" s="258"/>
      <c r="H6" s="258"/>
      <c r="I6" s="258"/>
      <c r="N6" s="103"/>
      <c r="O6" s="103"/>
    </row>
    <row r="7" spans="2:15" ht="40.5" customHeight="1">
      <c r="B7" s="257" t="s">
        <v>650</v>
      </c>
      <c r="C7" s="257"/>
      <c r="D7" s="257" t="s">
        <v>651</v>
      </c>
      <c r="E7" s="258"/>
      <c r="F7" s="258"/>
      <c r="G7" s="258"/>
      <c r="H7" s="258"/>
      <c r="I7" s="258"/>
      <c r="N7" s="103"/>
      <c r="O7" s="103"/>
    </row>
    <row r="8" spans="2:15" ht="37.5" customHeight="1">
      <c r="B8" s="257" t="s">
        <v>652</v>
      </c>
      <c r="C8" s="257"/>
      <c r="D8" s="257" t="s">
        <v>653</v>
      </c>
      <c r="E8" s="258"/>
      <c r="F8" s="258"/>
      <c r="G8" s="258"/>
      <c r="H8" s="258"/>
      <c r="I8" s="258"/>
      <c r="N8" s="103"/>
      <c r="O8" s="103"/>
    </row>
    <row r="9" spans="2:15" ht="51.75" customHeight="1">
      <c r="B9" s="257" t="s">
        <v>654</v>
      </c>
      <c r="C9" s="257"/>
      <c r="D9" s="257" t="s">
        <v>655</v>
      </c>
      <c r="E9" s="258"/>
      <c r="F9" s="258"/>
      <c r="G9" s="258"/>
      <c r="H9" s="258"/>
      <c r="I9" s="258"/>
      <c r="N9" s="103"/>
      <c r="O9" s="103"/>
    </row>
    <row r="10" spans="2:15" ht="38.25" customHeight="1">
      <c r="B10" s="257" t="s">
        <v>656</v>
      </c>
      <c r="C10" s="257"/>
      <c r="D10" s="257" t="s">
        <v>657</v>
      </c>
      <c r="E10" s="258"/>
      <c r="F10" s="258"/>
      <c r="G10" s="258"/>
      <c r="H10" s="258"/>
      <c r="I10" s="258"/>
      <c r="N10" s="103"/>
      <c r="O10" s="103"/>
    </row>
    <row r="11" spans="2:15" ht="33" customHeight="1">
      <c r="B11" s="257" t="s">
        <v>658</v>
      </c>
      <c r="C11" s="257"/>
      <c r="D11" s="257" t="s">
        <v>659</v>
      </c>
      <c r="E11" s="258"/>
      <c r="F11" s="258"/>
      <c r="G11" s="258"/>
      <c r="H11" s="258"/>
      <c r="I11" s="258"/>
      <c r="N11" s="103"/>
      <c r="O11" s="103"/>
    </row>
    <row r="12" spans="2:15" ht="48" customHeight="1">
      <c r="B12" s="257" t="s">
        <v>660</v>
      </c>
      <c r="C12" s="257"/>
      <c r="D12" s="257" t="s">
        <v>655</v>
      </c>
      <c r="E12" s="258"/>
      <c r="F12" s="258"/>
      <c r="G12" s="258"/>
      <c r="H12" s="258"/>
      <c r="I12" s="258"/>
      <c r="N12" s="103"/>
      <c r="O12" s="103"/>
    </row>
    <row r="13" spans="2:15" ht="36.75" customHeight="1">
      <c r="B13" s="257" t="s">
        <v>661</v>
      </c>
      <c r="C13" s="257"/>
      <c r="D13" s="257" t="s">
        <v>662</v>
      </c>
      <c r="E13" s="257"/>
      <c r="F13" s="257"/>
      <c r="G13" s="257"/>
      <c r="H13" s="257"/>
      <c r="I13" s="257"/>
      <c r="N13" s="103"/>
      <c r="O13" s="103"/>
    </row>
    <row r="14" spans="2:15" ht="37.5" customHeight="1">
      <c r="B14" s="257" t="s">
        <v>663</v>
      </c>
      <c r="C14" s="257"/>
      <c r="D14" s="257" t="s">
        <v>664</v>
      </c>
      <c r="E14" s="258"/>
      <c r="F14" s="258"/>
      <c r="G14" s="258"/>
      <c r="H14" s="258"/>
      <c r="I14" s="258"/>
      <c r="N14" s="103"/>
      <c r="O14" s="103"/>
    </row>
    <row r="15" spans="2:15" ht="48" customHeight="1">
      <c r="B15" s="257" t="s">
        <v>665</v>
      </c>
      <c r="C15" s="257"/>
      <c r="D15" s="257" t="s">
        <v>666</v>
      </c>
      <c r="E15" s="258"/>
      <c r="F15" s="258"/>
      <c r="G15" s="258"/>
      <c r="H15" s="258"/>
      <c r="I15" s="258"/>
      <c r="N15" s="103"/>
      <c r="O15" s="103"/>
    </row>
    <row r="16" spans="2:15" ht="40.5" customHeight="1">
      <c r="B16" s="257" t="s">
        <v>667</v>
      </c>
      <c r="C16" s="257"/>
      <c r="D16" s="257" t="s">
        <v>651</v>
      </c>
      <c r="E16" s="258"/>
      <c r="F16" s="258"/>
      <c r="G16" s="258"/>
      <c r="H16" s="258"/>
      <c r="I16" s="258"/>
      <c r="N16" s="103"/>
      <c r="O16" s="103"/>
    </row>
    <row r="17" spans="2:15" ht="36.75" customHeight="1">
      <c r="B17" s="257" t="s">
        <v>668</v>
      </c>
      <c r="C17" s="257"/>
      <c r="D17" s="257" t="s">
        <v>669</v>
      </c>
      <c r="E17" s="258"/>
      <c r="F17" s="258"/>
      <c r="G17" s="258"/>
      <c r="H17" s="258"/>
      <c r="I17" s="258"/>
      <c r="N17" s="103"/>
      <c r="O17" s="103"/>
    </row>
    <row r="18" spans="2:15" ht="36" customHeight="1">
      <c r="B18" s="257" t="s">
        <v>670</v>
      </c>
      <c r="C18" s="257"/>
      <c r="D18" s="257" t="s">
        <v>671</v>
      </c>
      <c r="E18" s="258"/>
      <c r="F18" s="258"/>
      <c r="G18" s="258"/>
      <c r="H18" s="258"/>
      <c r="I18" s="258"/>
      <c r="N18" s="103"/>
      <c r="O18" s="103"/>
    </row>
    <row r="19" spans="2:15" ht="19.5" customHeight="1">
      <c r="B19" s="257" t="s">
        <v>672</v>
      </c>
      <c r="C19" s="258"/>
      <c r="D19" s="258"/>
      <c r="E19" s="258"/>
      <c r="F19" s="258"/>
      <c r="G19" s="258"/>
      <c r="H19" s="258"/>
      <c r="I19" s="258"/>
      <c r="N19" s="103"/>
      <c r="O19" s="103"/>
    </row>
    <row r="20" spans="2:15" ht="24.75" customHeight="1">
      <c r="B20" s="257" t="s">
        <v>673</v>
      </c>
      <c r="C20" s="258"/>
      <c r="D20" s="258"/>
      <c r="E20" s="258"/>
      <c r="F20" s="258"/>
      <c r="G20" s="258"/>
      <c r="H20" s="258"/>
      <c r="I20" s="258"/>
      <c r="N20" s="103"/>
      <c r="O20" s="103"/>
    </row>
    <row r="21" spans="2:15" ht="134.25" customHeight="1">
      <c r="B21" s="257" t="s">
        <v>794</v>
      </c>
      <c r="C21" s="258"/>
      <c r="D21" s="258"/>
      <c r="E21" s="258"/>
      <c r="F21" s="258"/>
      <c r="G21" s="258"/>
      <c r="H21" s="258"/>
      <c r="I21" s="258"/>
      <c r="N21" s="103"/>
      <c r="O21" s="103"/>
    </row>
    <row r="22" spans="2:15" ht="9.75" customHeight="1">
      <c r="B22" s="259" t="s">
        <v>674</v>
      </c>
      <c r="C22" s="260"/>
      <c r="D22" s="260"/>
      <c r="E22" s="260"/>
      <c r="F22" s="260"/>
      <c r="G22" s="260"/>
      <c r="H22" s="260"/>
      <c r="I22" s="260"/>
      <c r="N22" s="103"/>
      <c r="O22" s="103"/>
    </row>
    <row r="23" spans="2:15" ht="0.75" customHeight="1">
      <c r="B23" s="113"/>
      <c r="C23" s="114"/>
      <c r="D23" s="114"/>
      <c r="E23" s="114"/>
      <c r="F23" s="114"/>
      <c r="G23" s="114"/>
      <c r="H23" s="114"/>
      <c r="I23" s="114"/>
      <c r="N23" s="103"/>
      <c r="O23" s="103"/>
    </row>
    <row r="24" spans="2:14" ht="48.75" customHeight="1">
      <c r="B24" s="115" t="s">
        <v>642</v>
      </c>
      <c r="C24" s="116" t="s">
        <v>78</v>
      </c>
      <c r="D24" s="117" t="s">
        <v>0</v>
      </c>
      <c r="E24" s="116" t="s">
        <v>79</v>
      </c>
      <c r="F24" s="117" t="s">
        <v>80</v>
      </c>
      <c r="G24" s="116" t="s">
        <v>323</v>
      </c>
      <c r="H24" s="117" t="s">
        <v>324</v>
      </c>
      <c r="I24" s="116" t="s">
        <v>325</v>
      </c>
      <c r="J24" s="17"/>
      <c r="K24" s="18"/>
      <c r="L24" s="18"/>
      <c r="M24" s="18"/>
      <c r="N24" s="18"/>
    </row>
    <row r="25" spans="2:14" ht="53.25" customHeight="1">
      <c r="B25" s="154">
        <v>1</v>
      </c>
      <c r="C25" s="155"/>
      <c r="D25" s="8" t="s">
        <v>795</v>
      </c>
      <c r="E25" s="15"/>
      <c r="F25" s="15">
        <v>1</v>
      </c>
      <c r="G25" s="163">
        <v>1011</v>
      </c>
      <c r="H25" s="9">
        <v>1560971</v>
      </c>
      <c r="I25" s="158"/>
      <c r="J25" s="17"/>
      <c r="K25" s="18"/>
      <c r="L25" s="18"/>
      <c r="M25" s="18"/>
      <c r="N25" s="18"/>
    </row>
    <row r="26" spans="2:14" ht="15" customHeight="1">
      <c r="B26" s="115"/>
      <c r="C26" s="251" t="s">
        <v>724</v>
      </c>
      <c r="D26" s="252"/>
      <c r="E26" s="157"/>
      <c r="F26" s="156"/>
      <c r="G26" s="158"/>
      <c r="H26" s="124">
        <v>1560971</v>
      </c>
      <c r="I26" s="158"/>
      <c r="J26" s="17"/>
      <c r="K26" s="18"/>
      <c r="L26" s="18"/>
      <c r="M26" s="18"/>
      <c r="N26" s="18"/>
    </row>
    <row r="27" spans="2:14" ht="15" customHeight="1">
      <c r="B27" s="154">
        <v>1</v>
      </c>
      <c r="C27" s="159">
        <v>101310001</v>
      </c>
      <c r="D27" s="166" t="s">
        <v>725</v>
      </c>
      <c r="E27" s="161" t="s">
        <v>82</v>
      </c>
      <c r="F27" s="160">
        <v>1</v>
      </c>
      <c r="G27" s="162">
        <v>1013</v>
      </c>
      <c r="H27" s="164">
        <v>1361</v>
      </c>
      <c r="I27" s="158"/>
      <c r="J27" s="17"/>
      <c r="K27" s="18"/>
      <c r="L27" s="18"/>
      <c r="M27" s="18"/>
      <c r="N27" s="18"/>
    </row>
    <row r="28" spans="2:14" ht="15" customHeight="1">
      <c r="B28" s="154">
        <v>2</v>
      </c>
      <c r="C28" s="159">
        <v>101310001</v>
      </c>
      <c r="D28" s="166" t="s">
        <v>726</v>
      </c>
      <c r="E28" s="161" t="s">
        <v>731</v>
      </c>
      <c r="F28" s="160">
        <v>212.78</v>
      </c>
      <c r="G28" s="162">
        <v>1013</v>
      </c>
      <c r="H28" s="164">
        <v>36009</v>
      </c>
      <c r="I28" s="158"/>
      <c r="J28" s="17"/>
      <c r="K28" s="18"/>
      <c r="L28" s="18"/>
      <c r="M28" s="18"/>
      <c r="N28" s="18"/>
    </row>
    <row r="29" spans="2:14" ht="12" customHeight="1">
      <c r="B29" s="154">
        <v>3</v>
      </c>
      <c r="C29" s="159">
        <v>101310002</v>
      </c>
      <c r="D29" s="166" t="s">
        <v>727</v>
      </c>
      <c r="E29" s="161" t="s">
        <v>82</v>
      </c>
      <c r="F29" s="160">
        <v>1</v>
      </c>
      <c r="G29" s="162">
        <v>1013</v>
      </c>
      <c r="H29" s="164">
        <v>3831</v>
      </c>
      <c r="I29" s="158"/>
      <c r="J29" s="17"/>
      <c r="K29" s="18"/>
      <c r="L29" s="18"/>
      <c r="M29" s="18"/>
      <c r="N29" s="18"/>
    </row>
    <row r="30" spans="2:14" ht="12" customHeight="1">
      <c r="B30" s="154">
        <v>4</v>
      </c>
      <c r="C30" s="159">
        <v>101310002</v>
      </c>
      <c r="D30" s="166" t="s">
        <v>728</v>
      </c>
      <c r="E30" s="161" t="s">
        <v>731</v>
      </c>
      <c r="F30" s="160">
        <v>2137.6</v>
      </c>
      <c r="G30" s="162">
        <v>1013</v>
      </c>
      <c r="H30" s="164">
        <v>489109</v>
      </c>
      <c r="I30" s="158"/>
      <c r="J30" s="17"/>
      <c r="K30" s="18"/>
      <c r="L30" s="18"/>
      <c r="M30" s="18"/>
      <c r="N30" s="18"/>
    </row>
    <row r="31" spans="2:14" ht="12.75" customHeight="1">
      <c r="B31" s="154">
        <v>5</v>
      </c>
      <c r="C31" s="159">
        <v>101310002</v>
      </c>
      <c r="D31" s="166" t="s">
        <v>729</v>
      </c>
      <c r="E31" s="161" t="s">
        <v>731</v>
      </c>
      <c r="F31" s="160">
        <v>252.6</v>
      </c>
      <c r="G31" s="162">
        <v>1013</v>
      </c>
      <c r="H31" s="164">
        <v>8053</v>
      </c>
      <c r="I31" s="158"/>
      <c r="J31" s="17"/>
      <c r="K31" s="18"/>
      <c r="L31" s="18"/>
      <c r="M31" s="18"/>
      <c r="N31" s="18"/>
    </row>
    <row r="32" spans="2:14" ht="12.75" customHeight="1">
      <c r="B32" s="115"/>
      <c r="C32" s="251" t="s">
        <v>730</v>
      </c>
      <c r="D32" s="252"/>
      <c r="E32" s="157"/>
      <c r="F32" s="156"/>
      <c r="G32" s="158"/>
      <c r="H32" s="165">
        <f>H27+H28+H29+H30+H31</f>
        <v>538363</v>
      </c>
      <c r="I32" s="158"/>
      <c r="J32" s="17"/>
      <c r="K32" s="18"/>
      <c r="L32" s="18"/>
      <c r="M32" s="18"/>
      <c r="N32" s="18"/>
    </row>
    <row r="33" spans="2:14" ht="12.75">
      <c r="B33" s="154">
        <v>1</v>
      </c>
      <c r="C33" s="104">
        <v>101460002</v>
      </c>
      <c r="D33" s="118" t="s">
        <v>1</v>
      </c>
      <c r="E33" s="119" t="s">
        <v>73</v>
      </c>
      <c r="F33" s="120">
        <v>1</v>
      </c>
      <c r="G33" s="120">
        <v>1014</v>
      </c>
      <c r="H33" s="105">
        <v>1370</v>
      </c>
      <c r="I33" s="105">
        <v>1370</v>
      </c>
      <c r="J33" s="20"/>
      <c r="K33" s="19"/>
      <c r="L33" s="20"/>
      <c r="M33" s="21"/>
      <c r="N33" s="22"/>
    </row>
    <row r="34" spans="2:14" ht="12.75">
      <c r="B34" s="154">
        <v>2</v>
      </c>
      <c r="C34" s="3">
        <v>101460001</v>
      </c>
      <c r="D34" s="121" t="s">
        <v>2</v>
      </c>
      <c r="E34" s="119" t="s">
        <v>73</v>
      </c>
      <c r="F34" s="6">
        <v>1</v>
      </c>
      <c r="G34" s="6">
        <v>1014</v>
      </c>
      <c r="H34" s="43">
        <v>2523</v>
      </c>
      <c r="I34" s="43">
        <v>2523</v>
      </c>
      <c r="J34" s="19"/>
      <c r="K34" s="19"/>
      <c r="L34" s="19"/>
      <c r="M34" s="21"/>
      <c r="N34" s="22"/>
    </row>
    <row r="35" spans="2:14" ht="15" customHeight="1">
      <c r="B35" s="47">
        <v>3</v>
      </c>
      <c r="C35" s="3">
        <v>101460003</v>
      </c>
      <c r="D35" s="7" t="s">
        <v>3</v>
      </c>
      <c r="E35" s="119" t="s">
        <v>73</v>
      </c>
      <c r="F35" s="48">
        <v>1</v>
      </c>
      <c r="G35" s="6">
        <v>1014</v>
      </c>
      <c r="H35" s="43">
        <v>2233</v>
      </c>
      <c r="I35" s="43">
        <v>2233</v>
      </c>
      <c r="J35" s="23"/>
      <c r="K35" s="23"/>
      <c r="L35" s="23"/>
      <c r="M35" s="21"/>
      <c r="N35" s="22"/>
    </row>
    <row r="36" spans="2:14" ht="12.75">
      <c r="B36" s="47">
        <v>4</v>
      </c>
      <c r="C36" s="3">
        <v>101460004</v>
      </c>
      <c r="D36" s="7" t="s">
        <v>4</v>
      </c>
      <c r="E36" s="119" t="s">
        <v>73</v>
      </c>
      <c r="F36" s="6">
        <v>1</v>
      </c>
      <c r="G36" s="6">
        <v>1014</v>
      </c>
      <c r="H36" s="43">
        <v>8960</v>
      </c>
      <c r="I36" s="43">
        <v>8960</v>
      </c>
      <c r="J36" s="19"/>
      <c r="K36" s="19"/>
      <c r="L36" s="19"/>
      <c r="M36" s="21"/>
      <c r="N36" s="22"/>
    </row>
    <row r="37" spans="2:14" ht="12.75">
      <c r="B37" s="47">
        <v>5</v>
      </c>
      <c r="C37" s="3">
        <v>101460005</v>
      </c>
      <c r="D37" s="7" t="s">
        <v>5</v>
      </c>
      <c r="E37" s="119" t="s">
        <v>73</v>
      </c>
      <c r="F37" s="6">
        <v>1</v>
      </c>
      <c r="G37" s="6">
        <v>1014</v>
      </c>
      <c r="H37" s="43">
        <v>6318</v>
      </c>
      <c r="I37" s="43">
        <v>6318</v>
      </c>
      <c r="J37" s="19"/>
      <c r="K37" s="19"/>
      <c r="L37" s="19"/>
      <c r="M37" s="21"/>
      <c r="N37" s="22"/>
    </row>
    <row r="38" spans="2:14" ht="17.25" customHeight="1">
      <c r="B38" s="47">
        <v>6</v>
      </c>
      <c r="C38" s="3">
        <v>101460006</v>
      </c>
      <c r="D38" s="7" t="s">
        <v>6</v>
      </c>
      <c r="E38" s="119" t="s">
        <v>73</v>
      </c>
      <c r="F38" s="6">
        <v>1</v>
      </c>
      <c r="G38" s="6">
        <v>1014</v>
      </c>
      <c r="H38" s="43">
        <v>2703</v>
      </c>
      <c r="I38" s="43">
        <v>2703</v>
      </c>
      <c r="J38" s="19"/>
      <c r="K38" s="19"/>
      <c r="L38" s="19"/>
      <c r="M38" s="21"/>
      <c r="N38" s="22"/>
    </row>
    <row r="39" spans="2:14" ht="12" customHeight="1">
      <c r="B39" s="47">
        <v>7</v>
      </c>
      <c r="C39" s="3">
        <v>101480001</v>
      </c>
      <c r="D39" s="7" t="s">
        <v>7</v>
      </c>
      <c r="E39" s="119" t="s">
        <v>73</v>
      </c>
      <c r="F39" s="6">
        <v>1</v>
      </c>
      <c r="G39" s="6">
        <v>1014</v>
      </c>
      <c r="H39" s="43">
        <v>1532</v>
      </c>
      <c r="I39" s="43">
        <v>1532</v>
      </c>
      <c r="J39" s="19"/>
      <c r="K39" s="19"/>
      <c r="L39" s="19"/>
      <c r="M39" s="21"/>
      <c r="N39" s="22"/>
    </row>
    <row r="40" spans="2:14" ht="12.75">
      <c r="B40" s="47">
        <v>8</v>
      </c>
      <c r="C40" s="3">
        <v>101470001</v>
      </c>
      <c r="D40" s="7" t="s">
        <v>8</v>
      </c>
      <c r="E40" s="119" t="s">
        <v>73</v>
      </c>
      <c r="F40" s="6">
        <v>1</v>
      </c>
      <c r="G40" s="6">
        <v>1014</v>
      </c>
      <c r="H40" s="43">
        <v>3018</v>
      </c>
      <c r="I40" s="43">
        <v>3018</v>
      </c>
      <c r="J40" s="19"/>
      <c r="K40" s="19"/>
      <c r="L40" s="19"/>
      <c r="M40" s="21"/>
      <c r="N40" s="22"/>
    </row>
    <row r="41" spans="2:14" ht="12.75">
      <c r="B41" s="47">
        <v>9</v>
      </c>
      <c r="C41" s="3">
        <v>101460007</v>
      </c>
      <c r="D41" s="7" t="s">
        <v>9</v>
      </c>
      <c r="E41" s="119" t="s">
        <v>73</v>
      </c>
      <c r="F41" s="6">
        <v>1</v>
      </c>
      <c r="G41" s="6">
        <v>1014</v>
      </c>
      <c r="H41" s="43">
        <v>4506</v>
      </c>
      <c r="I41" s="43">
        <v>4506</v>
      </c>
      <c r="J41" s="19"/>
      <c r="K41" s="19"/>
      <c r="L41" s="19"/>
      <c r="M41" s="21"/>
      <c r="N41" s="22"/>
    </row>
    <row r="42" spans="2:14" ht="15" customHeight="1">
      <c r="B42" s="47">
        <v>10</v>
      </c>
      <c r="C42" s="3">
        <v>101460008</v>
      </c>
      <c r="D42" s="7" t="s">
        <v>10</v>
      </c>
      <c r="E42" s="119" t="s">
        <v>73</v>
      </c>
      <c r="F42" s="6">
        <v>1</v>
      </c>
      <c r="G42" s="6">
        <v>1014</v>
      </c>
      <c r="H42" s="43">
        <v>13311</v>
      </c>
      <c r="I42" s="43">
        <v>13311</v>
      </c>
      <c r="J42" s="19"/>
      <c r="K42" s="19"/>
      <c r="L42" s="19"/>
      <c r="M42" s="21"/>
      <c r="N42" s="22"/>
    </row>
    <row r="43" spans="2:14" ht="12.75">
      <c r="B43" s="47">
        <v>11</v>
      </c>
      <c r="C43" s="3">
        <v>101480002</v>
      </c>
      <c r="D43" s="7" t="s">
        <v>11</v>
      </c>
      <c r="E43" s="119" t="s">
        <v>73</v>
      </c>
      <c r="F43" s="6">
        <v>1</v>
      </c>
      <c r="G43" s="6">
        <v>1014</v>
      </c>
      <c r="H43" s="43">
        <v>3053</v>
      </c>
      <c r="I43" s="43">
        <v>3053</v>
      </c>
      <c r="J43" s="19"/>
      <c r="K43" s="19"/>
      <c r="L43" s="19"/>
      <c r="M43" s="21"/>
      <c r="N43" s="22"/>
    </row>
    <row r="44" spans="2:14" ht="12.75">
      <c r="B44" s="47">
        <v>12</v>
      </c>
      <c r="C44" s="3">
        <v>101480003</v>
      </c>
      <c r="D44" s="7" t="s">
        <v>12</v>
      </c>
      <c r="E44" s="119" t="s">
        <v>73</v>
      </c>
      <c r="F44" s="6">
        <v>1</v>
      </c>
      <c r="G44" s="6">
        <v>1014</v>
      </c>
      <c r="H44" s="43">
        <v>2547</v>
      </c>
      <c r="I44" s="43">
        <v>2547</v>
      </c>
      <c r="J44" s="19"/>
      <c r="K44" s="19"/>
      <c r="L44" s="19"/>
      <c r="M44" s="21"/>
      <c r="N44" s="22"/>
    </row>
    <row r="45" spans="2:14" ht="12.75">
      <c r="B45" s="47">
        <v>13</v>
      </c>
      <c r="C45" s="3">
        <v>101480004</v>
      </c>
      <c r="D45" s="7" t="s">
        <v>13</v>
      </c>
      <c r="E45" s="119" t="s">
        <v>73</v>
      </c>
      <c r="F45" s="6">
        <v>1</v>
      </c>
      <c r="G45" s="6">
        <v>1014</v>
      </c>
      <c r="H45" s="43">
        <v>1330</v>
      </c>
      <c r="I45" s="43">
        <v>1330</v>
      </c>
      <c r="J45" s="19"/>
      <c r="K45" s="19"/>
      <c r="L45" s="19"/>
      <c r="M45" s="21"/>
      <c r="N45" s="22"/>
    </row>
    <row r="46" spans="2:14" ht="12.75">
      <c r="B46" s="47">
        <v>14</v>
      </c>
      <c r="C46" s="3">
        <v>101480005</v>
      </c>
      <c r="D46" s="7" t="s">
        <v>14</v>
      </c>
      <c r="E46" s="119" t="s">
        <v>73</v>
      </c>
      <c r="F46" s="6">
        <v>1</v>
      </c>
      <c r="G46" s="6">
        <v>1014</v>
      </c>
      <c r="H46" s="43">
        <v>1246</v>
      </c>
      <c r="I46" s="43">
        <v>1246</v>
      </c>
      <c r="J46" s="19"/>
      <c r="K46" s="19"/>
      <c r="L46" s="19"/>
      <c r="M46" s="21"/>
      <c r="N46" s="22"/>
    </row>
    <row r="47" spans="2:14" ht="12.75">
      <c r="B47" s="47">
        <v>15</v>
      </c>
      <c r="C47" s="3">
        <v>101450005</v>
      </c>
      <c r="D47" s="7" t="s">
        <v>15</v>
      </c>
      <c r="E47" s="119" t="s">
        <v>73</v>
      </c>
      <c r="F47" s="6">
        <v>1</v>
      </c>
      <c r="G47" s="6">
        <v>1014</v>
      </c>
      <c r="H47" s="43">
        <v>3240</v>
      </c>
      <c r="I47" s="43">
        <v>3240</v>
      </c>
      <c r="J47" s="19"/>
      <c r="K47" s="19"/>
      <c r="L47" s="19"/>
      <c r="M47" s="21"/>
      <c r="N47" s="22"/>
    </row>
    <row r="48" spans="2:14" ht="12.75">
      <c r="B48" s="47">
        <v>16</v>
      </c>
      <c r="C48" s="3">
        <v>101480006</v>
      </c>
      <c r="D48" s="7" t="s">
        <v>16</v>
      </c>
      <c r="E48" s="119" t="s">
        <v>73</v>
      </c>
      <c r="F48" s="6">
        <v>1</v>
      </c>
      <c r="G48" s="6">
        <v>1014</v>
      </c>
      <c r="H48" s="43">
        <v>2646</v>
      </c>
      <c r="I48" s="43">
        <v>2646</v>
      </c>
      <c r="J48" s="19"/>
      <c r="K48" s="19"/>
      <c r="L48" s="19"/>
      <c r="M48" s="21"/>
      <c r="N48" s="22"/>
    </row>
    <row r="49" spans="2:14" ht="12.75">
      <c r="B49" s="47">
        <v>17</v>
      </c>
      <c r="C49" s="3">
        <v>101480007</v>
      </c>
      <c r="D49" s="7" t="s">
        <v>17</v>
      </c>
      <c r="E49" s="119" t="s">
        <v>73</v>
      </c>
      <c r="F49" s="6">
        <v>1</v>
      </c>
      <c r="G49" s="6">
        <v>1014</v>
      </c>
      <c r="H49" s="43">
        <v>2448</v>
      </c>
      <c r="I49" s="43">
        <v>2448</v>
      </c>
      <c r="J49" s="19"/>
      <c r="K49" s="19"/>
      <c r="L49" s="19"/>
      <c r="M49" s="21"/>
      <c r="N49" s="22"/>
    </row>
    <row r="50" spans="2:14" ht="12.75">
      <c r="B50" s="47">
        <v>18</v>
      </c>
      <c r="C50" s="3">
        <v>101480008</v>
      </c>
      <c r="D50" s="7" t="s">
        <v>18</v>
      </c>
      <c r="E50" s="119" t="s">
        <v>73</v>
      </c>
      <c r="F50" s="6">
        <v>1</v>
      </c>
      <c r="G50" s="6">
        <v>1014</v>
      </c>
      <c r="H50" s="43">
        <v>3051</v>
      </c>
      <c r="I50" s="43">
        <v>3051</v>
      </c>
      <c r="J50" s="19"/>
      <c r="K50" s="19"/>
      <c r="L50" s="19"/>
      <c r="M50" s="21"/>
      <c r="N50" s="22"/>
    </row>
    <row r="51" spans="2:14" ht="25.5" customHeight="1">
      <c r="B51" s="47">
        <v>19</v>
      </c>
      <c r="C51" s="3">
        <v>101450006</v>
      </c>
      <c r="D51" s="7" t="s">
        <v>19</v>
      </c>
      <c r="E51" s="119" t="s">
        <v>73</v>
      </c>
      <c r="F51" s="6">
        <v>1</v>
      </c>
      <c r="G51" s="6">
        <v>1014</v>
      </c>
      <c r="H51" s="43">
        <v>1934</v>
      </c>
      <c r="I51" s="43">
        <v>1934</v>
      </c>
      <c r="J51" s="19"/>
      <c r="K51" s="19"/>
      <c r="L51" s="19"/>
      <c r="M51" s="21"/>
      <c r="N51" s="22"/>
    </row>
    <row r="52" spans="2:14" ht="25.5">
      <c r="B52" s="47">
        <v>20</v>
      </c>
      <c r="C52" s="3">
        <v>101460009</v>
      </c>
      <c r="D52" s="7" t="s">
        <v>20</v>
      </c>
      <c r="E52" s="119" t="s">
        <v>73</v>
      </c>
      <c r="F52" s="6">
        <v>1</v>
      </c>
      <c r="G52" s="6">
        <v>1014</v>
      </c>
      <c r="H52" s="43">
        <v>5241</v>
      </c>
      <c r="I52" s="43">
        <v>5241</v>
      </c>
      <c r="J52" s="19"/>
      <c r="K52" s="19"/>
      <c r="L52" s="19"/>
      <c r="M52" s="21"/>
      <c r="N52" s="22"/>
    </row>
    <row r="53" spans="2:14" ht="12.75">
      <c r="B53" s="47">
        <v>21</v>
      </c>
      <c r="C53" s="3">
        <v>101460010</v>
      </c>
      <c r="D53" s="7" t="s">
        <v>21</v>
      </c>
      <c r="E53" s="119" t="s">
        <v>73</v>
      </c>
      <c r="F53" s="6">
        <v>1</v>
      </c>
      <c r="G53" s="6">
        <v>1014</v>
      </c>
      <c r="H53" s="43">
        <v>1532</v>
      </c>
      <c r="I53" s="43">
        <v>1532</v>
      </c>
      <c r="J53" s="19"/>
      <c r="K53" s="19"/>
      <c r="L53" s="19"/>
      <c r="M53" s="21"/>
      <c r="N53" s="22"/>
    </row>
    <row r="54" spans="2:14" ht="12.75">
      <c r="B54" s="47">
        <v>22</v>
      </c>
      <c r="C54" s="3">
        <v>101450007</v>
      </c>
      <c r="D54" s="7" t="s">
        <v>22</v>
      </c>
      <c r="E54" s="119" t="s">
        <v>73</v>
      </c>
      <c r="F54" s="6">
        <v>1</v>
      </c>
      <c r="G54" s="6">
        <v>1014</v>
      </c>
      <c r="H54" s="43">
        <v>3498</v>
      </c>
      <c r="I54" s="43">
        <v>3498</v>
      </c>
      <c r="J54" s="19"/>
      <c r="K54" s="19"/>
      <c r="L54" s="19"/>
      <c r="M54" s="21"/>
      <c r="N54" s="22"/>
    </row>
    <row r="55" spans="2:14" ht="12.75">
      <c r="B55" s="47">
        <v>23</v>
      </c>
      <c r="C55" s="3">
        <v>101450008</v>
      </c>
      <c r="D55" s="7" t="s">
        <v>23</v>
      </c>
      <c r="E55" s="119" t="s">
        <v>73</v>
      </c>
      <c r="F55" s="6">
        <v>1</v>
      </c>
      <c r="G55" s="6">
        <v>1014</v>
      </c>
      <c r="H55" s="43">
        <v>9425</v>
      </c>
      <c r="I55" s="43">
        <v>9425</v>
      </c>
      <c r="J55" s="19"/>
      <c r="K55" s="19"/>
      <c r="L55" s="19"/>
      <c r="M55" s="21"/>
      <c r="N55" s="22"/>
    </row>
    <row r="56" spans="2:14" ht="12.75">
      <c r="B56" s="47">
        <v>24</v>
      </c>
      <c r="C56" s="3">
        <v>101450009</v>
      </c>
      <c r="D56" s="7" t="s">
        <v>24</v>
      </c>
      <c r="E56" s="119" t="s">
        <v>73</v>
      </c>
      <c r="F56" s="6">
        <v>1</v>
      </c>
      <c r="G56" s="6">
        <v>1014</v>
      </c>
      <c r="H56" s="43">
        <v>2633</v>
      </c>
      <c r="I56" s="43">
        <v>2633</v>
      </c>
      <c r="J56" s="19"/>
      <c r="K56" s="19"/>
      <c r="L56" s="19"/>
      <c r="M56" s="21"/>
      <c r="N56" s="22"/>
    </row>
    <row r="57" spans="2:14" ht="28.5" customHeight="1">
      <c r="B57" s="47">
        <v>25</v>
      </c>
      <c r="C57" s="3">
        <v>101450010</v>
      </c>
      <c r="D57" s="7" t="s">
        <v>25</v>
      </c>
      <c r="E57" s="119" t="s">
        <v>73</v>
      </c>
      <c r="F57" s="6">
        <v>1</v>
      </c>
      <c r="G57" s="6">
        <v>1014</v>
      </c>
      <c r="H57" s="43">
        <v>1541</v>
      </c>
      <c r="I57" s="43">
        <v>1541</v>
      </c>
      <c r="J57" s="19"/>
      <c r="K57" s="19"/>
      <c r="L57" s="19"/>
      <c r="M57" s="21"/>
      <c r="N57" s="22"/>
    </row>
    <row r="58" spans="2:14" ht="29.25" customHeight="1">
      <c r="B58" s="47">
        <v>26</v>
      </c>
      <c r="C58" s="3">
        <v>101450011</v>
      </c>
      <c r="D58" s="7" t="s">
        <v>25</v>
      </c>
      <c r="E58" s="119" t="s">
        <v>73</v>
      </c>
      <c r="F58" s="6">
        <v>1</v>
      </c>
      <c r="G58" s="6">
        <v>1014</v>
      </c>
      <c r="H58" s="43">
        <v>1542</v>
      </c>
      <c r="I58" s="43">
        <v>1542</v>
      </c>
      <c r="J58" s="19"/>
      <c r="K58" s="19"/>
      <c r="L58" s="19"/>
      <c r="M58" s="21"/>
      <c r="N58" s="22"/>
    </row>
    <row r="59" spans="2:14" ht="30" customHeight="1">
      <c r="B59" s="47">
        <v>27</v>
      </c>
      <c r="C59" s="3">
        <v>101450012</v>
      </c>
      <c r="D59" s="7" t="s">
        <v>26</v>
      </c>
      <c r="E59" s="119" t="s">
        <v>73</v>
      </c>
      <c r="F59" s="6">
        <v>1</v>
      </c>
      <c r="G59" s="6">
        <v>1014</v>
      </c>
      <c r="H59" s="43">
        <v>3002</v>
      </c>
      <c r="I59" s="43">
        <v>3002</v>
      </c>
      <c r="J59" s="19"/>
      <c r="K59" s="19"/>
      <c r="L59" s="19"/>
      <c r="M59" s="21"/>
      <c r="N59" s="22"/>
    </row>
    <row r="60" spans="2:14" ht="27.75" customHeight="1">
      <c r="B60" s="47">
        <v>28</v>
      </c>
      <c r="C60" s="3">
        <v>101450013</v>
      </c>
      <c r="D60" s="7" t="s">
        <v>26</v>
      </c>
      <c r="E60" s="119" t="s">
        <v>73</v>
      </c>
      <c r="F60" s="6">
        <v>1</v>
      </c>
      <c r="G60" s="6">
        <v>1014</v>
      </c>
      <c r="H60" s="43">
        <v>3002</v>
      </c>
      <c r="I60" s="43">
        <v>3002</v>
      </c>
      <c r="J60" s="19"/>
      <c r="K60" s="19"/>
      <c r="L60" s="19"/>
      <c r="M60" s="21"/>
      <c r="N60" s="22"/>
    </row>
    <row r="61" spans="2:14" ht="24.75" customHeight="1">
      <c r="B61" s="47">
        <v>29</v>
      </c>
      <c r="C61" s="3">
        <v>101450014</v>
      </c>
      <c r="D61" s="7" t="s">
        <v>27</v>
      </c>
      <c r="E61" s="119" t="s">
        <v>73</v>
      </c>
      <c r="F61" s="6">
        <v>1</v>
      </c>
      <c r="G61" s="6">
        <v>1014</v>
      </c>
      <c r="H61" s="43">
        <v>1541</v>
      </c>
      <c r="I61" s="43">
        <v>1541</v>
      </c>
      <c r="J61" s="19"/>
      <c r="K61" s="19"/>
      <c r="L61" s="19"/>
      <c r="M61" s="21"/>
      <c r="N61" s="22"/>
    </row>
    <row r="62" spans="2:14" ht="27.75" customHeight="1">
      <c r="B62" s="47">
        <v>30</v>
      </c>
      <c r="C62" s="3">
        <v>101450015</v>
      </c>
      <c r="D62" s="7" t="s">
        <v>28</v>
      </c>
      <c r="E62" s="119" t="s">
        <v>73</v>
      </c>
      <c r="F62" s="6">
        <v>1</v>
      </c>
      <c r="G62" s="6">
        <v>1014</v>
      </c>
      <c r="H62" s="43">
        <v>1542</v>
      </c>
      <c r="I62" s="43">
        <v>1542</v>
      </c>
      <c r="J62" s="19"/>
      <c r="K62" s="19"/>
      <c r="L62" s="19"/>
      <c r="M62" s="21"/>
      <c r="N62" s="22"/>
    </row>
    <row r="63" spans="2:14" ht="27.75" customHeight="1">
      <c r="B63" s="47">
        <v>31</v>
      </c>
      <c r="C63" s="3">
        <v>101450016</v>
      </c>
      <c r="D63" s="7" t="s">
        <v>29</v>
      </c>
      <c r="E63" s="119" t="s">
        <v>73</v>
      </c>
      <c r="F63" s="6">
        <v>1</v>
      </c>
      <c r="G63" s="6">
        <v>1014</v>
      </c>
      <c r="H63" s="43">
        <v>1541</v>
      </c>
      <c r="I63" s="43">
        <v>1541</v>
      </c>
      <c r="J63" s="19"/>
      <c r="K63" s="19"/>
      <c r="L63" s="19"/>
      <c r="M63" s="21"/>
      <c r="N63" s="22"/>
    </row>
    <row r="64" spans="2:14" ht="27.75" customHeight="1">
      <c r="B64" s="47">
        <v>32</v>
      </c>
      <c r="C64" s="3">
        <v>101450017</v>
      </c>
      <c r="D64" s="7" t="s">
        <v>30</v>
      </c>
      <c r="E64" s="119" t="s">
        <v>73</v>
      </c>
      <c r="F64" s="6">
        <v>1</v>
      </c>
      <c r="G64" s="6">
        <v>1014</v>
      </c>
      <c r="H64" s="43">
        <v>1542</v>
      </c>
      <c r="I64" s="43">
        <v>1542</v>
      </c>
      <c r="J64" s="19"/>
      <c r="K64" s="19"/>
      <c r="L64" s="19"/>
      <c r="M64" s="21"/>
      <c r="N64" s="22"/>
    </row>
    <row r="65" spans="2:14" ht="12.75">
      <c r="B65" s="47">
        <v>33</v>
      </c>
      <c r="C65" s="3">
        <v>101450018</v>
      </c>
      <c r="D65" s="7" t="s">
        <v>31</v>
      </c>
      <c r="E65" s="119" t="s">
        <v>73</v>
      </c>
      <c r="F65" s="6">
        <v>1</v>
      </c>
      <c r="G65" s="6">
        <v>1014</v>
      </c>
      <c r="H65" s="43">
        <v>2755</v>
      </c>
      <c r="I65" s="43">
        <v>2755</v>
      </c>
      <c r="J65" s="19"/>
      <c r="K65" s="19"/>
      <c r="L65" s="19"/>
      <c r="M65" s="21"/>
      <c r="N65" s="22"/>
    </row>
    <row r="66" spans="2:14" ht="12.75">
      <c r="B66" s="47">
        <v>34</v>
      </c>
      <c r="C66" s="3">
        <v>101480009</v>
      </c>
      <c r="D66" s="7" t="s">
        <v>32</v>
      </c>
      <c r="E66" s="119" t="s">
        <v>73</v>
      </c>
      <c r="F66" s="6">
        <v>1</v>
      </c>
      <c r="G66" s="6">
        <v>1014</v>
      </c>
      <c r="H66" s="43">
        <v>2730</v>
      </c>
      <c r="I66" s="43">
        <v>2730</v>
      </c>
      <c r="J66" s="19"/>
      <c r="K66" s="19"/>
      <c r="L66" s="19"/>
      <c r="M66" s="21"/>
      <c r="N66" s="22"/>
    </row>
    <row r="67" spans="2:14" ht="12.75">
      <c r="B67" s="47">
        <v>35</v>
      </c>
      <c r="C67" s="3">
        <v>101450019</v>
      </c>
      <c r="D67" s="7" t="s">
        <v>33</v>
      </c>
      <c r="E67" s="119" t="s">
        <v>73</v>
      </c>
      <c r="F67" s="6">
        <v>1</v>
      </c>
      <c r="G67" s="6">
        <v>1014</v>
      </c>
      <c r="H67" s="44">
        <v>48167</v>
      </c>
      <c r="I67" s="44">
        <v>48167</v>
      </c>
      <c r="J67" s="19"/>
      <c r="K67" s="19"/>
      <c r="L67" s="19"/>
      <c r="M67" s="21"/>
      <c r="N67" s="22"/>
    </row>
    <row r="68" spans="2:14" ht="18" customHeight="1">
      <c r="B68" s="47">
        <v>36</v>
      </c>
      <c r="C68" s="3">
        <v>101460010</v>
      </c>
      <c r="D68" s="7" t="s">
        <v>34</v>
      </c>
      <c r="E68" s="119" t="s">
        <v>73</v>
      </c>
      <c r="F68" s="6">
        <v>1</v>
      </c>
      <c r="G68" s="6">
        <v>1014</v>
      </c>
      <c r="H68" s="43">
        <v>3352</v>
      </c>
      <c r="I68" s="43">
        <v>3352</v>
      </c>
      <c r="J68" s="19"/>
      <c r="K68" s="19"/>
      <c r="L68" s="19"/>
      <c r="M68" s="21"/>
      <c r="N68" s="22"/>
    </row>
    <row r="69" spans="2:14" ht="12.75">
      <c r="B69" s="47">
        <v>37</v>
      </c>
      <c r="C69" s="3">
        <v>101460011</v>
      </c>
      <c r="D69" s="7" t="s">
        <v>35</v>
      </c>
      <c r="E69" s="119" t="s">
        <v>73</v>
      </c>
      <c r="F69" s="6">
        <v>1</v>
      </c>
      <c r="G69" s="6">
        <v>1014</v>
      </c>
      <c r="H69" s="44">
        <v>1651</v>
      </c>
      <c r="I69" s="44">
        <v>1651</v>
      </c>
      <c r="J69" s="19"/>
      <c r="K69" s="19"/>
      <c r="L69" s="19"/>
      <c r="M69" s="21"/>
      <c r="N69" s="22"/>
    </row>
    <row r="70" spans="2:14" ht="15.75" customHeight="1">
      <c r="B70" s="47">
        <v>38</v>
      </c>
      <c r="C70" s="3">
        <v>101460012</v>
      </c>
      <c r="D70" s="7" t="s">
        <v>36</v>
      </c>
      <c r="E70" s="119" t="s">
        <v>73</v>
      </c>
      <c r="F70" s="6">
        <v>1</v>
      </c>
      <c r="G70" s="6">
        <v>1014</v>
      </c>
      <c r="H70" s="43">
        <v>1282</v>
      </c>
      <c r="I70" s="43">
        <v>1282</v>
      </c>
      <c r="J70" s="19"/>
      <c r="K70" s="19"/>
      <c r="L70" s="19"/>
      <c r="M70" s="19"/>
      <c r="N70" s="22"/>
    </row>
    <row r="71" spans="2:14" ht="12.75">
      <c r="B71" s="47">
        <v>39</v>
      </c>
      <c r="C71" s="3">
        <v>101460013</v>
      </c>
      <c r="D71" s="7" t="s">
        <v>37</v>
      </c>
      <c r="E71" s="119" t="s">
        <v>73</v>
      </c>
      <c r="F71" s="6">
        <v>1</v>
      </c>
      <c r="G71" s="6">
        <v>1014</v>
      </c>
      <c r="H71" s="43">
        <v>1011</v>
      </c>
      <c r="I71" s="43">
        <v>1011</v>
      </c>
      <c r="J71" s="19"/>
      <c r="K71" s="19"/>
      <c r="L71" s="19"/>
      <c r="M71" s="19"/>
      <c r="N71" s="22"/>
    </row>
    <row r="72" spans="2:14" ht="12.75">
      <c r="B72" s="47">
        <v>40</v>
      </c>
      <c r="C72" s="3">
        <v>101460014</v>
      </c>
      <c r="D72" s="7" t="s">
        <v>38</v>
      </c>
      <c r="E72" s="119" t="s">
        <v>73</v>
      </c>
      <c r="F72" s="6">
        <v>1</v>
      </c>
      <c r="G72" s="6">
        <v>1014</v>
      </c>
      <c r="H72" s="43">
        <v>2383</v>
      </c>
      <c r="I72" s="6">
        <v>2257.96</v>
      </c>
      <c r="J72" s="19"/>
      <c r="K72" s="19"/>
      <c r="L72" s="19"/>
      <c r="M72" s="19"/>
      <c r="N72" s="22"/>
    </row>
    <row r="73" spans="2:14" ht="12.75">
      <c r="B73" s="47">
        <v>41</v>
      </c>
      <c r="C73" s="3">
        <v>101460014</v>
      </c>
      <c r="D73" s="7" t="s">
        <v>39</v>
      </c>
      <c r="E73" s="119" t="s">
        <v>73</v>
      </c>
      <c r="F73" s="6">
        <v>1</v>
      </c>
      <c r="G73" s="6">
        <v>1014</v>
      </c>
      <c r="H73" s="43">
        <v>1723</v>
      </c>
      <c r="I73" s="43">
        <v>1723</v>
      </c>
      <c r="J73" s="19"/>
      <c r="K73" s="19"/>
      <c r="L73" s="19"/>
      <c r="M73" s="19"/>
      <c r="N73" s="22"/>
    </row>
    <row r="74" spans="2:14" ht="12.75">
      <c r="B74" s="47">
        <v>42</v>
      </c>
      <c r="C74" s="3">
        <v>101450020</v>
      </c>
      <c r="D74" s="7" t="s">
        <v>40</v>
      </c>
      <c r="E74" s="119" t="s">
        <v>73</v>
      </c>
      <c r="F74" s="6">
        <v>1</v>
      </c>
      <c r="G74" s="6">
        <v>1014</v>
      </c>
      <c r="H74" s="43">
        <v>18414</v>
      </c>
      <c r="I74" s="9">
        <v>17447.2</v>
      </c>
      <c r="J74" s="19"/>
      <c r="K74" s="19"/>
      <c r="L74" s="19"/>
      <c r="M74" s="19"/>
      <c r="N74" s="22"/>
    </row>
    <row r="75" spans="2:14" ht="15" customHeight="1">
      <c r="B75" s="47">
        <v>43</v>
      </c>
      <c r="C75" s="3">
        <v>101450021</v>
      </c>
      <c r="D75" s="7" t="s">
        <v>41</v>
      </c>
      <c r="E75" s="119" t="s">
        <v>73</v>
      </c>
      <c r="F75" s="6">
        <v>1</v>
      </c>
      <c r="G75" s="6">
        <v>1014</v>
      </c>
      <c r="H75" s="43">
        <v>34168</v>
      </c>
      <c r="I75" s="43">
        <v>34168</v>
      </c>
      <c r="J75" s="19"/>
      <c r="K75" s="19"/>
      <c r="L75" s="19"/>
      <c r="M75" s="19"/>
      <c r="N75" s="22"/>
    </row>
    <row r="76" spans="2:14" ht="13.5" customHeight="1">
      <c r="B76" s="47">
        <v>44</v>
      </c>
      <c r="C76" s="3">
        <v>101450022</v>
      </c>
      <c r="D76" s="7" t="s">
        <v>41</v>
      </c>
      <c r="E76" s="119" t="s">
        <v>73</v>
      </c>
      <c r="F76" s="6">
        <v>1</v>
      </c>
      <c r="G76" s="6">
        <v>1014</v>
      </c>
      <c r="H76" s="43">
        <v>34168</v>
      </c>
      <c r="I76" s="43">
        <v>34168</v>
      </c>
      <c r="J76" s="19"/>
      <c r="K76" s="19"/>
      <c r="L76" s="19"/>
      <c r="M76" s="19"/>
      <c r="N76" s="22"/>
    </row>
    <row r="77" spans="2:14" ht="11.25" customHeight="1">
      <c r="B77" s="47">
        <v>45</v>
      </c>
      <c r="C77" s="3">
        <v>101450023</v>
      </c>
      <c r="D77" s="121" t="s">
        <v>42</v>
      </c>
      <c r="E77" s="119" t="s">
        <v>73</v>
      </c>
      <c r="F77" s="6">
        <v>1</v>
      </c>
      <c r="G77" s="6">
        <v>1014</v>
      </c>
      <c r="H77" s="44">
        <v>36828</v>
      </c>
      <c r="I77" s="44">
        <v>36828</v>
      </c>
      <c r="J77" s="19"/>
      <c r="K77" s="19"/>
      <c r="L77" s="19"/>
      <c r="M77" s="19"/>
      <c r="N77" s="22"/>
    </row>
    <row r="78" spans="2:14" ht="14.25" customHeight="1">
      <c r="B78" s="47">
        <v>46</v>
      </c>
      <c r="C78" s="3">
        <v>101450024</v>
      </c>
      <c r="D78" s="121" t="s">
        <v>42</v>
      </c>
      <c r="E78" s="119" t="s">
        <v>73</v>
      </c>
      <c r="F78" s="6">
        <v>1</v>
      </c>
      <c r="G78" s="6">
        <v>1014</v>
      </c>
      <c r="H78" s="44">
        <v>36828</v>
      </c>
      <c r="I78" s="44">
        <v>36828</v>
      </c>
      <c r="J78" s="19"/>
      <c r="K78" s="19"/>
      <c r="L78" s="19"/>
      <c r="M78" s="19"/>
      <c r="N78" s="22"/>
    </row>
    <row r="79" spans="2:14" ht="13.5" customHeight="1">
      <c r="B79" s="47">
        <v>47</v>
      </c>
      <c r="C79" s="3">
        <v>101450025</v>
      </c>
      <c r="D79" s="7" t="s">
        <v>43</v>
      </c>
      <c r="E79" s="119" t="s">
        <v>73</v>
      </c>
      <c r="F79" s="6">
        <v>1</v>
      </c>
      <c r="G79" s="6">
        <v>1014</v>
      </c>
      <c r="H79" s="43">
        <v>13213</v>
      </c>
      <c r="I79" s="6">
        <v>12520.96</v>
      </c>
      <c r="J79" s="19"/>
      <c r="K79" s="19"/>
      <c r="L79" s="19"/>
      <c r="M79" s="19"/>
      <c r="N79" s="22"/>
    </row>
    <row r="80" spans="2:14" ht="15.75" customHeight="1">
      <c r="B80" s="47">
        <v>48</v>
      </c>
      <c r="C80" s="3">
        <v>101450026</v>
      </c>
      <c r="D80" s="7" t="s">
        <v>43</v>
      </c>
      <c r="E80" s="119" t="s">
        <v>73</v>
      </c>
      <c r="F80" s="6">
        <v>1</v>
      </c>
      <c r="G80" s="6">
        <v>1014</v>
      </c>
      <c r="H80" s="43">
        <v>13214</v>
      </c>
      <c r="I80" s="9">
        <v>12521.2</v>
      </c>
      <c r="J80" s="19"/>
      <c r="K80" s="19"/>
      <c r="L80" s="19"/>
      <c r="M80" s="19"/>
      <c r="N80" s="22"/>
    </row>
    <row r="81" spans="2:14" ht="36" customHeight="1">
      <c r="B81" s="47">
        <v>49</v>
      </c>
      <c r="C81" s="3">
        <v>101450027</v>
      </c>
      <c r="D81" s="7" t="s">
        <v>44</v>
      </c>
      <c r="E81" s="119" t="s">
        <v>73</v>
      </c>
      <c r="F81" s="6">
        <v>1</v>
      </c>
      <c r="G81" s="6">
        <v>1014</v>
      </c>
      <c r="H81" s="43">
        <v>157883</v>
      </c>
      <c r="I81" s="6">
        <v>149633.96</v>
      </c>
      <c r="J81" s="19"/>
      <c r="K81" s="19"/>
      <c r="L81" s="19"/>
      <c r="M81" s="19"/>
      <c r="N81" s="22"/>
    </row>
    <row r="82" spans="2:14" ht="12.75">
      <c r="B82" s="47">
        <v>50</v>
      </c>
      <c r="C82" s="3">
        <v>101480010</v>
      </c>
      <c r="D82" s="7" t="s">
        <v>45</v>
      </c>
      <c r="E82" s="119" t="s">
        <v>73</v>
      </c>
      <c r="F82" s="6">
        <v>1</v>
      </c>
      <c r="G82" s="6">
        <v>1014</v>
      </c>
      <c r="H82" s="43">
        <v>21312</v>
      </c>
      <c r="I82" s="9">
        <v>20200.6</v>
      </c>
      <c r="J82" s="19"/>
      <c r="K82" s="19"/>
      <c r="L82" s="19"/>
      <c r="M82" s="19"/>
      <c r="N82" s="22"/>
    </row>
    <row r="83" spans="2:14" ht="12.75">
      <c r="B83" s="47">
        <v>51</v>
      </c>
      <c r="C83" s="3">
        <v>101480011</v>
      </c>
      <c r="D83" s="7" t="s">
        <v>45</v>
      </c>
      <c r="E83" s="119" t="s">
        <v>73</v>
      </c>
      <c r="F83" s="6">
        <v>1</v>
      </c>
      <c r="G83" s="6">
        <v>1014</v>
      </c>
      <c r="H83" s="43">
        <v>21312</v>
      </c>
      <c r="I83" s="9">
        <v>20200.6</v>
      </c>
      <c r="J83" s="19"/>
      <c r="K83" s="19"/>
      <c r="L83" s="19"/>
      <c r="M83" s="19"/>
      <c r="N83" s="22"/>
    </row>
    <row r="84" spans="2:14" ht="15" customHeight="1">
      <c r="B84" s="47">
        <v>52</v>
      </c>
      <c r="C84" s="3">
        <v>101480012</v>
      </c>
      <c r="D84" s="7" t="s">
        <v>46</v>
      </c>
      <c r="E84" s="119" t="s">
        <v>73</v>
      </c>
      <c r="F84" s="6">
        <v>1</v>
      </c>
      <c r="G84" s="6">
        <v>1014</v>
      </c>
      <c r="H84" s="43">
        <v>3800</v>
      </c>
      <c r="I84" s="9">
        <v>3232</v>
      </c>
      <c r="J84" s="19"/>
      <c r="K84" s="19"/>
      <c r="L84" s="19"/>
      <c r="M84" s="19"/>
      <c r="N84" s="22"/>
    </row>
    <row r="85" spans="2:14" ht="14.25" customHeight="1">
      <c r="B85" s="47">
        <v>53</v>
      </c>
      <c r="C85" s="3">
        <v>101480013</v>
      </c>
      <c r="D85" s="7" t="s">
        <v>46</v>
      </c>
      <c r="E85" s="119" t="s">
        <v>73</v>
      </c>
      <c r="F85" s="6">
        <v>1</v>
      </c>
      <c r="G85" s="6">
        <v>1014</v>
      </c>
      <c r="H85" s="43">
        <v>3800</v>
      </c>
      <c r="I85" s="9">
        <v>2852</v>
      </c>
      <c r="J85" s="19"/>
      <c r="K85" s="19"/>
      <c r="L85" s="19"/>
      <c r="M85" s="19"/>
      <c r="N85" s="22"/>
    </row>
    <row r="86" spans="2:14" ht="16.5" customHeight="1">
      <c r="B86" s="47">
        <v>54</v>
      </c>
      <c r="C86" s="3">
        <v>101480014</v>
      </c>
      <c r="D86" s="7" t="s">
        <v>46</v>
      </c>
      <c r="E86" s="119" t="s">
        <v>73</v>
      </c>
      <c r="F86" s="6">
        <v>1</v>
      </c>
      <c r="G86" s="6">
        <v>1014</v>
      </c>
      <c r="H86" s="43">
        <v>3800</v>
      </c>
      <c r="I86" s="9">
        <v>2852</v>
      </c>
      <c r="J86" s="19"/>
      <c r="K86" s="19"/>
      <c r="L86" s="19"/>
      <c r="M86" s="19"/>
      <c r="N86" s="22"/>
    </row>
    <row r="87" spans="2:14" ht="15.75" customHeight="1">
      <c r="B87" s="47">
        <v>55</v>
      </c>
      <c r="C87" s="3">
        <v>101480015</v>
      </c>
      <c r="D87" s="7" t="s">
        <v>46</v>
      </c>
      <c r="E87" s="119" t="s">
        <v>73</v>
      </c>
      <c r="F87" s="6">
        <v>1</v>
      </c>
      <c r="G87" s="6">
        <v>1014</v>
      </c>
      <c r="H87" s="43">
        <v>3800</v>
      </c>
      <c r="I87" s="9">
        <v>2852</v>
      </c>
      <c r="J87" s="19"/>
      <c r="K87" s="19"/>
      <c r="L87" s="19"/>
      <c r="M87" s="19"/>
      <c r="N87" s="22"/>
    </row>
    <row r="88" spans="2:14" ht="12.75">
      <c r="B88" s="47">
        <v>56</v>
      </c>
      <c r="C88" s="3">
        <v>101480016</v>
      </c>
      <c r="D88" s="7" t="s">
        <v>46</v>
      </c>
      <c r="E88" s="119" t="s">
        <v>73</v>
      </c>
      <c r="F88" s="6">
        <v>1</v>
      </c>
      <c r="G88" s="6">
        <v>1014</v>
      </c>
      <c r="H88" s="43">
        <v>3800</v>
      </c>
      <c r="I88" s="9">
        <v>2852</v>
      </c>
      <c r="J88" s="19"/>
      <c r="K88" s="19"/>
      <c r="L88" s="19"/>
      <c r="M88" s="19"/>
      <c r="N88" s="22"/>
    </row>
    <row r="89" spans="2:14" ht="12.75">
      <c r="B89" s="47">
        <v>57</v>
      </c>
      <c r="C89" s="3">
        <v>101480017</v>
      </c>
      <c r="D89" s="7" t="s">
        <v>46</v>
      </c>
      <c r="E89" s="119" t="s">
        <v>73</v>
      </c>
      <c r="F89" s="6">
        <v>1</v>
      </c>
      <c r="G89" s="6">
        <v>1014</v>
      </c>
      <c r="H89" s="43">
        <v>3800</v>
      </c>
      <c r="I89" s="9">
        <v>2852</v>
      </c>
      <c r="J89" s="19"/>
      <c r="K89" s="19"/>
      <c r="L89" s="19"/>
      <c r="M89" s="19"/>
      <c r="N89" s="22"/>
    </row>
    <row r="90" spans="2:14" ht="12.75">
      <c r="B90" s="47">
        <v>58</v>
      </c>
      <c r="C90" s="3">
        <v>101480018</v>
      </c>
      <c r="D90" s="7" t="s">
        <v>47</v>
      </c>
      <c r="E90" s="119" t="s">
        <v>73</v>
      </c>
      <c r="F90" s="6">
        <v>1</v>
      </c>
      <c r="G90" s="6">
        <v>1014</v>
      </c>
      <c r="H90" s="43">
        <v>4950</v>
      </c>
      <c r="I90" s="9">
        <v>4206</v>
      </c>
      <c r="J90" s="19"/>
      <c r="K90" s="19"/>
      <c r="L90" s="19"/>
      <c r="M90" s="19"/>
      <c r="N90" s="22"/>
    </row>
    <row r="91" spans="2:14" ht="12.75">
      <c r="B91" s="47">
        <v>59</v>
      </c>
      <c r="C91" s="3">
        <v>101480019</v>
      </c>
      <c r="D91" s="7" t="s">
        <v>47</v>
      </c>
      <c r="E91" s="119" t="s">
        <v>73</v>
      </c>
      <c r="F91" s="6">
        <v>1</v>
      </c>
      <c r="G91" s="6">
        <v>1014</v>
      </c>
      <c r="H91" s="43">
        <v>4950</v>
      </c>
      <c r="I91" s="9">
        <v>4206</v>
      </c>
      <c r="J91" s="19"/>
      <c r="K91" s="19"/>
      <c r="L91" s="19"/>
      <c r="M91" s="19"/>
      <c r="N91" s="22"/>
    </row>
    <row r="92" spans="2:14" ht="12.75">
      <c r="B92" s="47">
        <v>60</v>
      </c>
      <c r="C92" s="3">
        <v>101450028</v>
      </c>
      <c r="D92" s="7" t="s">
        <v>48</v>
      </c>
      <c r="E92" s="119" t="s">
        <v>73</v>
      </c>
      <c r="F92" s="6">
        <v>1</v>
      </c>
      <c r="G92" s="6">
        <v>1014</v>
      </c>
      <c r="H92" s="43">
        <v>16000</v>
      </c>
      <c r="I92" s="9">
        <v>13598</v>
      </c>
      <c r="J92" s="19"/>
      <c r="K92" s="19"/>
      <c r="L92" s="19"/>
      <c r="M92" s="19"/>
      <c r="N92" s="22"/>
    </row>
    <row r="93" spans="2:14" ht="12.75">
      <c r="B93" s="47">
        <v>61</v>
      </c>
      <c r="C93" s="3">
        <v>101450029</v>
      </c>
      <c r="D93" s="7" t="s">
        <v>49</v>
      </c>
      <c r="E93" s="119" t="s">
        <v>73</v>
      </c>
      <c r="F93" s="6">
        <v>1</v>
      </c>
      <c r="G93" s="6">
        <v>1014</v>
      </c>
      <c r="H93" s="43">
        <v>22000</v>
      </c>
      <c r="I93" s="9">
        <v>18698</v>
      </c>
      <c r="J93" s="19"/>
      <c r="K93" s="19"/>
      <c r="L93" s="19"/>
      <c r="M93" s="19"/>
      <c r="N93" s="22"/>
    </row>
    <row r="94" spans="2:14" ht="24.75" customHeight="1">
      <c r="B94" s="47">
        <v>62</v>
      </c>
      <c r="C94" s="3">
        <v>101450030</v>
      </c>
      <c r="D94" s="7" t="s">
        <v>50</v>
      </c>
      <c r="E94" s="119" t="s">
        <v>73</v>
      </c>
      <c r="F94" s="6">
        <v>1</v>
      </c>
      <c r="G94" s="6">
        <v>1014</v>
      </c>
      <c r="H94" s="43">
        <v>3500</v>
      </c>
      <c r="I94" s="9">
        <v>2974</v>
      </c>
      <c r="J94" s="19"/>
      <c r="K94" s="19"/>
      <c r="L94" s="19"/>
      <c r="M94" s="19"/>
      <c r="N94" s="22"/>
    </row>
    <row r="95" spans="2:14" ht="24.75" customHeight="1">
      <c r="B95" s="47">
        <v>63</v>
      </c>
      <c r="C95" s="3">
        <v>101450031</v>
      </c>
      <c r="D95" s="7" t="s">
        <v>51</v>
      </c>
      <c r="E95" s="119" t="s">
        <v>73</v>
      </c>
      <c r="F95" s="6">
        <v>1</v>
      </c>
      <c r="G95" s="6">
        <v>1014</v>
      </c>
      <c r="H95" s="43">
        <v>1500</v>
      </c>
      <c r="I95" s="9">
        <v>1278</v>
      </c>
      <c r="J95" s="19"/>
      <c r="K95" s="19"/>
      <c r="L95" s="19"/>
      <c r="M95" s="19"/>
      <c r="N95" s="22"/>
    </row>
    <row r="96" spans="2:14" ht="27" customHeight="1">
      <c r="B96" s="47">
        <v>64</v>
      </c>
      <c r="C96" s="3">
        <v>101450032</v>
      </c>
      <c r="D96" s="7" t="s">
        <v>51</v>
      </c>
      <c r="E96" s="119" t="s">
        <v>73</v>
      </c>
      <c r="F96" s="6">
        <v>1</v>
      </c>
      <c r="G96" s="6">
        <v>1014</v>
      </c>
      <c r="H96" s="43">
        <v>1500</v>
      </c>
      <c r="I96" s="9">
        <v>1278</v>
      </c>
      <c r="J96" s="19"/>
      <c r="K96" s="19"/>
      <c r="L96" s="19"/>
      <c r="M96" s="19"/>
      <c r="N96" s="22"/>
    </row>
    <row r="97" spans="2:14" ht="25.5" customHeight="1">
      <c r="B97" s="47">
        <v>65</v>
      </c>
      <c r="C97" s="3">
        <v>101450033</v>
      </c>
      <c r="D97" s="7" t="s">
        <v>51</v>
      </c>
      <c r="E97" s="119" t="s">
        <v>73</v>
      </c>
      <c r="F97" s="6">
        <v>1</v>
      </c>
      <c r="G97" s="6">
        <v>1014</v>
      </c>
      <c r="H97" s="43">
        <v>1500</v>
      </c>
      <c r="I97" s="9">
        <v>1278</v>
      </c>
      <c r="J97" s="19"/>
      <c r="K97" s="19"/>
      <c r="L97" s="19"/>
      <c r="M97" s="19"/>
      <c r="N97" s="22"/>
    </row>
    <row r="98" spans="2:14" ht="26.25" customHeight="1">
      <c r="B98" s="47">
        <v>66</v>
      </c>
      <c r="C98" s="3">
        <v>101450034</v>
      </c>
      <c r="D98" s="7" t="s">
        <v>52</v>
      </c>
      <c r="E98" s="119" t="s">
        <v>73</v>
      </c>
      <c r="F98" s="6">
        <v>1</v>
      </c>
      <c r="G98" s="6">
        <v>1014</v>
      </c>
      <c r="H98" s="43">
        <v>1500</v>
      </c>
      <c r="I98" s="9">
        <v>1278</v>
      </c>
      <c r="J98" s="19"/>
      <c r="K98" s="19"/>
      <c r="L98" s="19"/>
      <c r="M98" s="19"/>
      <c r="N98" s="22"/>
    </row>
    <row r="99" spans="2:14" ht="27" customHeight="1">
      <c r="B99" s="47">
        <v>67</v>
      </c>
      <c r="C99" s="3">
        <v>101450035</v>
      </c>
      <c r="D99" s="7" t="s">
        <v>52</v>
      </c>
      <c r="E99" s="119" t="s">
        <v>73</v>
      </c>
      <c r="F99" s="6">
        <v>1</v>
      </c>
      <c r="G99" s="6">
        <v>1014</v>
      </c>
      <c r="H99" s="43">
        <v>1500</v>
      </c>
      <c r="I99" s="9">
        <v>1278</v>
      </c>
      <c r="J99" s="19"/>
      <c r="K99" s="19"/>
      <c r="L99" s="19"/>
      <c r="M99" s="19"/>
      <c r="N99" s="22"/>
    </row>
    <row r="100" spans="2:14" ht="15" customHeight="1">
      <c r="B100" s="47">
        <v>68</v>
      </c>
      <c r="C100" s="3">
        <v>101450036</v>
      </c>
      <c r="D100" s="7" t="s">
        <v>53</v>
      </c>
      <c r="E100" s="119" t="s">
        <v>73</v>
      </c>
      <c r="F100" s="6">
        <v>1</v>
      </c>
      <c r="G100" s="6">
        <v>1014</v>
      </c>
      <c r="H100" s="43">
        <v>1100</v>
      </c>
      <c r="I100" s="9">
        <v>934</v>
      </c>
      <c r="J100" s="19"/>
      <c r="K100" s="19"/>
      <c r="L100" s="19"/>
      <c r="M100" s="19"/>
      <c r="N100" s="22"/>
    </row>
    <row r="101" spans="2:14" ht="12.75" customHeight="1">
      <c r="B101" s="47">
        <v>69</v>
      </c>
      <c r="C101" s="3">
        <v>101450037</v>
      </c>
      <c r="D101" s="7" t="s">
        <v>54</v>
      </c>
      <c r="E101" s="119" t="s">
        <v>73</v>
      </c>
      <c r="F101" s="6">
        <v>1</v>
      </c>
      <c r="G101" s="6">
        <v>1014</v>
      </c>
      <c r="H101" s="43">
        <v>2417</v>
      </c>
      <c r="I101" s="9">
        <v>2055.15</v>
      </c>
      <c r="J101" s="19"/>
      <c r="K101" s="19"/>
      <c r="L101" s="19"/>
      <c r="M101" s="19"/>
      <c r="N101" s="22"/>
    </row>
    <row r="102" spans="2:14" ht="18" customHeight="1">
      <c r="B102" s="47">
        <v>70</v>
      </c>
      <c r="C102" s="3">
        <v>101460015</v>
      </c>
      <c r="D102" s="7" t="s">
        <v>55</v>
      </c>
      <c r="E102" s="119" t="s">
        <v>73</v>
      </c>
      <c r="F102" s="6">
        <v>1</v>
      </c>
      <c r="G102" s="6">
        <v>1014</v>
      </c>
      <c r="H102" s="43">
        <v>6500</v>
      </c>
      <c r="I102" s="9">
        <v>5524</v>
      </c>
      <c r="J102" s="19"/>
      <c r="K102" s="19"/>
      <c r="L102" s="19"/>
      <c r="M102" s="19"/>
      <c r="N102" s="22"/>
    </row>
    <row r="103" spans="2:14" ht="15.75" customHeight="1">
      <c r="B103" s="47">
        <v>71</v>
      </c>
      <c r="C103" s="3">
        <v>101460016</v>
      </c>
      <c r="D103" s="7" t="s">
        <v>56</v>
      </c>
      <c r="E103" s="119" t="s">
        <v>73</v>
      </c>
      <c r="F103" s="6">
        <v>1</v>
      </c>
      <c r="G103" s="6">
        <v>1014</v>
      </c>
      <c r="H103" s="43">
        <v>3958</v>
      </c>
      <c r="I103" s="9">
        <v>3365.4</v>
      </c>
      <c r="J103" s="19"/>
      <c r="K103" s="19"/>
      <c r="L103" s="19"/>
      <c r="M103" s="19"/>
      <c r="N103" s="22"/>
    </row>
    <row r="104" spans="2:14" ht="15" customHeight="1">
      <c r="B104" s="47">
        <v>72</v>
      </c>
      <c r="C104" s="3">
        <v>101460017</v>
      </c>
      <c r="D104" s="7" t="s">
        <v>56</v>
      </c>
      <c r="E104" s="119" t="s">
        <v>73</v>
      </c>
      <c r="F104" s="6">
        <v>1</v>
      </c>
      <c r="G104" s="6">
        <v>1014</v>
      </c>
      <c r="H104" s="43">
        <v>3958</v>
      </c>
      <c r="I104" s="9">
        <v>3365.4</v>
      </c>
      <c r="J104" s="19"/>
      <c r="K104" s="19"/>
      <c r="L104" s="19"/>
      <c r="M104" s="19"/>
      <c r="N104" s="22"/>
    </row>
    <row r="105" spans="2:14" ht="17.25" customHeight="1">
      <c r="B105" s="47">
        <v>73</v>
      </c>
      <c r="C105" s="3">
        <v>101460018</v>
      </c>
      <c r="D105" s="7" t="s">
        <v>57</v>
      </c>
      <c r="E105" s="119" t="s">
        <v>73</v>
      </c>
      <c r="F105" s="6">
        <v>1</v>
      </c>
      <c r="G105" s="6">
        <v>1014</v>
      </c>
      <c r="H105" s="43">
        <v>1488</v>
      </c>
      <c r="I105" s="9">
        <v>1263.4</v>
      </c>
      <c r="J105" s="19"/>
      <c r="K105" s="19"/>
      <c r="L105" s="19"/>
      <c r="M105" s="19"/>
      <c r="N105" s="22"/>
    </row>
    <row r="106" spans="2:14" ht="15" customHeight="1">
      <c r="B106" s="47">
        <v>75</v>
      </c>
      <c r="C106" s="3">
        <v>101460019</v>
      </c>
      <c r="D106" s="7" t="s">
        <v>58</v>
      </c>
      <c r="E106" s="119" t="s">
        <v>73</v>
      </c>
      <c r="F106" s="6">
        <v>1</v>
      </c>
      <c r="G106" s="6">
        <v>1014</v>
      </c>
      <c r="H106" s="43">
        <v>3883</v>
      </c>
      <c r="I106" s="9">
        <v>2520.96</v>
      </c>
      <c r="J106" s="19"/>
      <c r="K106" s="19"/>
      <c r="L106" s="19"/>
      <c r="M106" s="19"/>
      <c r="N106" s="22"/>
    </row>
    <row r="107" spans="2:14" ht="18" customHeight="1">
      <c r="B107" s="47">
        <v>76</v>
      </c>
      <c r="C107" s="3">
        <v>101460020</v>
      </c>
      <c r="D107" s="7" t="s">
        <v>59</v>
      </c>
      <c r="E107" s="119" t="s">
        <v>73</v>
      </c>
      <c r="F107" s="6">
        <v>1</v>
      </c>
      <c r="G107" s="6">
        <v>1014</v>
      </c>
      <c r="H107" s="43">
        <v>2568</v>
      </c>
      <c r="I107" s="9">
        <v>1667.4</v>
      </c>
      <c r="J107" s="19"/>
      <c r="K107" s="19"/>
      <c r="L107" s="19"/>
      <c r="M107" s="19"/>
      <c r="N107" s="22"/>
    </row>
    <row r="108" spans="2:14" ht="12.75">
      <c r="B108" s="47">
        <v>77</v>
      </c>
      <c r="C108" s="3">
        <v>101460021</v>
      </c>
      <c r="D108" s="7" t="s">
        <v>59</v>
      </c>
      <c r="E108" s="119" t="s">
        <v>73</v>
      </c>
      <c r="F108" s="6">
        <v>1</v>
      </c>
      <c r="G108" s="6">
        <v>1014</v>
      </c>
      <c r="H108" s="43">
        <v>2568</v>
      </c>
      <c r="I108" s="9">
        <v>1667.4</v>
      </c>
      <c r="J108" s="19"/>
      <c r="K108" s="19"/>
      <c r="L108" s="19"/>
      <c r="M108" s="19"/>
      <c r="N108" s="22"/>
    </row>
    <row r="109" spans="2:14" ht="12.75">
      <c r="B109" s="47">
        <v>78</v>
      </c>
      <c r="C109" s="3">
        <v>101460022</v>
      </c>
      <c r="D109" s="7" t="s">
        <v>60</v>
      </c>
      <c r="E109" s="119" t="s">
        <v>73</v>
      </c>
      <c r="F109" s="6">
        <v>1</v>
      </c>
      <c r="G109" s="6">
        <v>1014</v>
      </c>
      <c r="H109" s="43">
        <v>2133</v>
      </c>
      <c r="I109" s="9">
        <v>1386.96</v>
      </c>
      <c r="J109" s="19"/>
      <c r="K109" s="19"/>
      <c r="L109" s="19"/>
      <c r="M109" s="19"/>
      <c r="N109" s="22"/>
    </row>
    <row r="110" spans="2:14" ht="12.75">
      <c r="B110" s="47">
        <v>79</v>
      </c>
      <c r="C110" s="3">
        <v>101480020</v>
      </c>
      <c r="D110" s="7" t="s">
        <v>61</v>
      </c>
      <c r="E110" s="119" t="s">
        <v>73</v>
      </c>
      <c r="F110" s="6">
        <v>1</v>
      </c>
      <c r="G110" s="6">
        <v>1014</v>
      </c>
      <c r="H110" s="43">
        <v>1582</v>
      </c>
      <c r="I110" s="9">
        <v>1026.6</v>
      </c>
      <c r="J110" s="19"/>
      <c r="K110" s="19"/>
      <c r="L110" s="19"/>
      <c r="M110" s="19"/>
      <c r="N110" s="22"/>
    </row>
    <row r="111" spans="2:14" ht="21" customHeight="1">
      <c r="B111" s="47">
        <v>80</v>
      </c>
      <c r="C111" s="3">
        <v>101480021</v>
      </c>
      <c r="D111" s="7" t="s">
        <v>62</v>
      </c>
      <c r="E111" s="119" t="s">
        <v>73</v>
      </c>
      <c r="F111" s="6">
        <v>1</v>
      </c>
      <c r="G111" s="6">
        <v>1014</v>
      </c>
      <c r="H111" s="43">
        <v>1710</v>
      </c>
      <c r="I111" s="9">
        <v>1110</v>
      </c>
      <c r="J111" s="19"/>
      <c r="K111" s="19"/>
      <c r="L111" s="19"/>
      <c r="M111" s="19"/>
      <c r="N111" s="22"/>
    </row>
    <row r="112" spans="2:14" ht="12.75">
      <c r="B112" s="47">
        <v>81</v>
      </c>
      <c r="C112" s="3">
        <v>101460023</v>
      </c>
      <c r="D112" s="7" t="s">
        <v>63</v>
      </c>
      <c r="E112" s="119" t="s">
        <v>73</v>
      </c>
      <c r="F112" s="6">
        <v>1</v>
      </c>
      <c r="G112" s="6">
        <v>1014</v>
      </c>
      <c r="H112" s="43">
        <v>1891</v>
      </c>
      <c r="I112" s="9">
        <v>1041.35</v>
      </c>
      <c r="J112" s="19"/>
      <c r="K112" s="19"/>
      <c r="L112" s="19"/>
      <c r="M112" s="19"/>
      <c r="N112" s="22"/>
    </row>
    <row r="113" spans="2:14" ht="12.75">
      <c r="B113" s="47">
        <v>82</v>
      </c>
      <c r="C113" s="3">
        <v>101460024</v>
      </c>
      <c r="D113" s="7" t="s">
        <v>64</v>
      </c>
      <c r="E113" s="119" t="s">
        <v>73</v>
      </c>
      <c r="F113" s="6">
        <v>1</v>
      </c>
      <c r="G113" s="6">
        <v>1014</v>
      </c>
      <c r="H113" s="43">
        <v>2500</v>
      </c>
      <c r="I113" s="9">
        <v>1376</v>
      </c>
      <c r="J113" s="19"/>
      <c r="K113" s="19"/>
      <c r="L113" s="19"/>
      <c r="M113" s="19"/>
      <c r="N113" s="22"/>
    </row>
    <row r="114" spans="2:14" ht="21" customHeight="1">
      <c r="B114" s="47">
        <v>83</v>
      </c>
      <c r="C114" s="3">
        <v>101450038</v>
      </c>
      <c r="D114" s="7" t="s">
        <v>65</v>
      </c>
      <c r="E114" s="119" t="s">
        <v>73</v>
      </c>
      <c r="F114" s="6">
        <v>1</v>
      </c>
      <c r="G114" s="6">
        <v>1014</v>
      </c>
      <c r="H114" s="43">
        <v>691000</v>
      </c>
      <c r="I114" s="9">
        <v>241848</v>
      </c>
      <c r="J114" s="19"/>
      <c r="K114" s="19"/>
      <c r="L114" s="19"/>
      <c r="M114" s="19"/>
      <c r="N114" s="22"/>
    </row>
    <row r="115" spans="2:14" ht="12.75">
      <c r="B115" s="47">
        <v>84</v>
      </c>
      <c r="C115" s="3">
        <v>101460025</v>
      </c>
      <c r="D115" s="7" t="s">
        <v>66</v>
      </c>
      <c r="E115" s="119" t="s">
        <v>73</v>
      </c>
      <c r="F115" s="6">
        <v>1</v>
      </c>
      <c r="G115" s="6">
        <v>1014</v>
      </c>
      <c r="H115" s="43">
        <v>1390</v>
      </c>
      <c r="I115" s="9">
        <v>628</v>
      </c>
      <c r="J115" s="19"/>
      <c r="K115" s="19"/>
      <c r="L115" s="19"/>
      <c r="M115" s="19"/>
      <c r="N115" s="22"/>
    </row>
    <row r="116" spans="2:14" ht="19.5" customHeight="1">
      <c r="B116" s="47">
        <v>85</v>
      </c>
      <c r="C116" s="3">
        <v>101460026</v>
      </c>
      <c r="D116" s="7" t="s">
        <v>67</v>
      </c>
      <c r="E116" s="119" t="s">
        <v>73</v>
      </c>
      <c r="F116" s="6">
        <v>1</v>
      </c>
      <c r="G116" s="6">
        <v>1014</v>
      </c>
      <c r="H116" s="43">
        <v>6984</v>
      </c>
      <c r="I116" s="9">
        <v>3025.2</v>
      </c>
      <c r="J116" s="19"/>
      <c r="K116" s="19"/>
      <c r="L116" s="19"/>
      <c r="M116" s="19"/>
      <c r="N116" s="22"/>
    </row>
    <row r="117" spans="2:14" ht="19.5" customHeight="1">
      <c r="B117" s="47">
        <v>86</v>
      </c>
      <c r="C117" s="3">
        <v>101460027</v>
      </c>
      <c r="D117" s="7" t="s">
        <v>68</v>
      </c>
      <c r="E117" s="119" t="s">
        <v>73</v>
      </c>
      <c r="F117" s="6">
        <v>1</v>
      </c>
      <c r="G117" s="6">
        <v>1014</v>
      </c>
      <c r="H117" s="43">
        <v>4128</v>
      </c>
      <c r="I117" s="9">
        <v>1786.4</v>
      </c>
      <c r="J117" s="19"/>
      <c r="K117" s="19"/>
      <c r="L117" s="19"/>
      <c r="M117" s="19"/>
      <c r="N117" s="22"/>
    </row>
    <row r="118" spans="2:14" ht="12.75">
      <c r="B118" s="47">
        <v>87</v>
      </c>
      <c r="C118" s="3">
        <v>101450039</v>
      </c>
      <c r="D118" s="7" t="s">
        <v>69</v>
      </c>
      <c r="E118" s="119" t="s">
        <v>73</v>
      </c>
      <c r="F118" s="6">
        <v>1</v>
      </c>
      <c r="G118" s="6">
        <v>1014</v>
      </c>
      <c r="H118" s="43">
        <v>5000</v>
      </c>
      <c r="I118" s="9">
        <v>1794</v>
      </c>
      <c r="J118" s="19"/>
      <c r="K118" s="19"/>
      <c r="L118" s="19"/>
      <c r="M118" s="19"/>
      <c r="N118" s="22"/>
    </row>
    <row r="119" spans="2:14" ht="12.75">
      <c r="B119" s="47">
        <v>88</v>
      </c>
      <c r="C119" s="3">
        <v>101450040</v>
      </c>
      <c r="D119" s="118" t="s">
        <v>70</v>
      </c>
      <c r="E119" s="119" t="s">
        <v>73</v>
      </c>
      <c r="F119" s="6">
        <v>1</v>
      </c>
      <c r="G119" s="6">
        <v>1014</v>
      </c>
      <c r="H119" s="43">
        <v>406037</v>
      </c>
      <c r="I119" s="9">
        <v>125195.15</v>
      </c>
      <c r="J119" s="19"/>
      <c r="K119" s="19"/>
      <c r="L119" s="19"/>
      <c r="M119" s="19"/>
      <c r="N119" s="22"/>
    </row>
    <row r="120" spans="2:14" ht="13.5" customHeight="1">
      <c r="B120" s="47">
        <v>89</v>
      </c>
      <c r="C120" s="3">
        <v>101460028</v>
      </c>
      <c r="D120" s="118" t="s">
        <v>71</v>
      </c>
      <c r="E120" s="119" t="s">
        <v>73</v>
      </c>
      <c r="F120" s="6">
        <v>1</v>
      </c>
      <c r="G120" s="6">
        <v>1014</v>
      </c>
      <c r="H120" s="43">
        <v>2600</v>
      </c>
      <c r="I120" s="9">
        <v>780.33</v>
      </c>
      <c r="J120" s="19"/>
      <c r="K120" s="19"/>
      <c r="L120" s="19"/>
      <c r="M120" s="19"/>
      <c r="N120" s="22"/>
    </row>
    <row r="121" spans="2:14" ht="12.75">
      <c r="B121" s="47">
        <v>90</v>
      </c>
      <c r="C121" s="3">
        <v>101450041</v>
      </c>
      <c r="D121" s="122" t="s">
        <v>72</v>
      </c>
      <c r="E121" s="119" t="s">
        <v>73</v>
      </c>
      <c r="F121" s="6">
        <v>1</v>
      </c>
      <c r="G121" s="6">
        <v>1014</v>
      </c>
      <c r="H121" s="45">
        <v>406228</v>
      </c>
      <c r="I121" s="9">
        <v>118483.16</v>
      </c>
      <c r="J121" s="19"/>
      <c r="K121" s="19"/>
      <c r="L121" s="19"/>
      <c r="M121" s="19"/>
      <c r="N121" s="22"/>
    </row>
    <row r="122" spans="2:14" ht="25.5" customHeight="1">
      <c r="B122" s="47">
        <v>91</v>
      </c>
      <c r="C122" s="3">
        <v>101450042</v>
      </c>
      <c r="D122" s="123" t="s">
        <v>74</v>
      </c>
      <c r="E122" s="16" t="s">
        <v>73</v>
      </c>
      <c r="F122" s="6">
        <v>1</v>
      </c>
      <c r="G122" s="6">
        <v>1014</v>
      </c>
      <c r="H122" s="9">
        <v>239719</v>
      </c>
      <c r="I122" s="9">
        <v>45946.18</v>
      </c>
      <c r="J122" s="26"/>
      <c r="K122" s="19"/>
      <c r="L122" s="19"/>
      <c r="M122" s="19"/>
      <c r="N122" s="22"/>
    </row>
    <row r="123" spans="2:14" ht="12.75">
      <c r="B123" s="47">
        <v>92</v>
      </c>
      <c r="C123" s="3">
        <v>101460029</v>
      </c>
      <c r="D123" s="122" t="s">
        <v>75</v>
      </c>
      <c r="E123" s="16" t="s">
        <v>73</v>
      </c>
      <c r="F123" s="6">
        <v>1</v>
      </c>
      <c r="G123" s="6">
        <v>1014</v>
      </c>
      <c r="H123" s="9">
        <v>6220</v>
      </c>
      <c r="I123" s="9">
        <v>1192.17</v>
      </c>
      <c r="J123" s="22"/>
      <c r="K123" s="19"/>
      <c r="L123" s="19"/>
      <c r="M123" s="19"/>
      <c r="N123" s="22"/>
    </row>
    <row r="124" spans="2:14" ht="25.5">
      <c r="B124" s="47">
        <v>93</v>
      </c>
      <c r="C124" s="3">
        <v>101460030</v>
      </c>
      <c r="D124" s="123" t="s">
        <v>76</v>
      </c>
      <c r="E124" s="16" t="s">
        <v>73</v>
      </c>
      <c r="F124" s="6">
        <v>1</v>
      </c>
      <c r="G124" s="6">
        <v>1014</v>
      </c>
      <c r="H124" s="9">
        <v>7280</v>
      </c>
      <c r="I124" s="9">
        <v>1395.33</v>
      </c>
      <c r="J124" s="22"/>
      <c r="K124" s="19"/>
      <c r="L124" s="19"/>
      <c r="M124" s="19"/>
      <c r="N124" s="22"/>
    </row>
    <row r="125" spans="2:14" ht="25.5">
      <c r="B125" s="47">
        <v>94</v>
      </c>
      <c r="C125" s="3" t="s">
        <v>768</v>
      </c>
      <c r="D125" s="123" t="s">
        <v>771</v>
      </c>
      <c r="E125" s="16" t="s">
        <v>73</v>
      </c>
      <c r="F125" s="6">
        <v>36</v>
      </c>
      <c r="G125" s="6">
        <v>1014</v>
      </c>
      <c r="H125" s="9">
        <v>353592</v>
      </c>
      <c r="I125" s="9"/>
      <c r="J125" s="22"/>
      <c r="K125" s="19"/>
      <c r="L125" s="19"/>
      <c r="M125" s="19"/>
      <c r="N125" s="22"/>
    </row>
    <row r="126" spans="2:14" ht="25.5">
      <c r="B126" s="47">
        <v>95</v>
      </c>
      <c r="C126" s="3" t="s">
        <v>769</v>
      </c>
      <c r="D126" s="123" t="s">
        <v>772</v>
      </c>
      <c r="E126" s="16" t="s">
        <v>73</v>
      </c>
      <c r="F126" s="6">
        <v>6</v>
      </c>
      <c r="G126" s="6">
        <v>1014</v>
      </c>
      <c r="H126" s="9">
        <v>42120</v>
      </c>
      <c r="I126" s="9"/>
      <c r="J126" s="22"/>
      <c r="K126" s="19"/>
      <c r="L126" s="19"/>
      <c r="M126" s="19"/>
      <c r="N126" s="22"/>
    </row>
    <row r="127" spans="2:14" ht="25.5">
      <c r="B127" s="47">
        <v>96</v>
      </c>
      <c r="C127" s="3" t="s">
        <v>770</v>
      </c>
      <c r="D127" s="123" t="s">
        <v>773</v>
      </c>
      <c r="E127" s="16" t="s">
        <v>73</v>
      </c>
      <c r="F127" s="6">
        <v>20</v>
      </c>
      <c r="G127" s="6">
        <v>1014</v>
      </c>
      <c r="H127" s="9">
        <v>126000</v>
      </c>
      <c r="I127" s="9"/>
      <c r="J127" s="22"/>
      <c r="K127" s="19"/>
      <c r="L127" s="19"/>
      <c r="M127" s="19"/>
      <c r="N127" s="22"/>
    </row>
    <row r="128" spans="2:14" ht="16.5" customHeight="1">
      <c r="B128" s="266" t="s">
        <v>77</v>
      </c>
      <c r="C128" s="267"/>
      <c r="D128" s="268"/>
      <c r="E128" s="16"/>
      <c r="F128" s="14">
        <f>SUM(F33:F127)</f>
        <v>154</v>
      </c>
      <c r="G128" s="6"/>
      <c r="H128" s="124">
        <f>SUM(H33:H127)</f>
        <v>2976199</v>
      </c>
      <c r="I128" s="47"/>
      <c r="J128" s="25"/>
      <c r="K128" s="19"/>
      <c r="L128" s="25"/>
      <c r="M128" s="19"/>
      <c r="N128" s="25"/>
    </row>
    <row r="129" spans="2:14" ht="13.5">
      <c r="B129" s="47">
        <v>1</v>
      </c>
      <c r="C129" s="4">
        <v>101510002</v>
      </c>
      <c r="D129" s="5" t="s">
        <v>81</v>
      </c>
      <c r="E129" s="16" t="s">
        <v>82</v>
      </c>
      <c r="F129" s="6">
        <v>1</v>
      </c>
      <c r="G129" s="6">
        <v>1015</v>
      </c>
      <c r="H129" s="50">
        <v>63380</v>
      </c>
      <c r="I129" s="50">
        <v>63380</v>
      </c>
      <c r="J129" s="27"/>
      <c r="K129" s="27"/>
      <c r="L129" s="27"/>
      <c r="M129" s="27"/>
      <c r="N129" s="28"/>
    </row>
    <row r="130" spans="2:14" ht="12.75">
      <c r="B130" s="266" t="s">
        <v>77</v>
      </c>
      <c r="C130" s="267"/>
      <c r="D130" s="268"/>
      <c r="E130" s="6"/>
      <c r="F130" s="46">
        <v>1</v>
      </c>
      <c r="G130" s="6"/>
      <c r="H130" s="125">
        <v>63380</v>
      </c>
      <c r="I130" s="47"/>
      <c r="J130" s="19"/>
      <c r="K130" s="19"/>
      <c r="L130" s="19"/>
      <c r="M130" s="19"/>
      <c r="N130" s="19"/>
    </row>
    <row r="131" spans="2:14" ht="12.75">
      <c r="B131" s="47">
        <v>1</v>
      </c>
      <c r="C131" s="2">
        <v>101630004</v>
      </c>
      <c r="D131" s="7" t="s">
        <v>83</v>
      </c>
      <c r="E131" s="119" t="s">
        <v>73</v>
      </c>
      <c r="F131" s="6">
        <v>1</v>
      </c>
      <c r="G131" s="6">
        <v>1016</v>
      </c>
      <c r="H131" s="43">
        <v>2132</v>
      </c>
      <c r="I131" s="43">
        <v>2132</v>
      </c>
      <c r="J131" s="19"/>
      <c r="K131" s="19"/>
      <c r="L131" s="20"/>
      <c r="M131" s="21"/>
      <c r="N131" s="29"/>
    </row>
    <row r="132" spans="2:14" ht="12.75">
      <c r="B132" s="47">
        <v>2</v>
      </c>
      <c r="C132" s="2">
        <v>101630025</v>
      </c>
      <c r="D132" s="7" t="s">
        <v>84</v>
      </c>
      <c r="E132" s="119" t="s">
        <v>73</v>
      </c>
      <c r="F132" s="6">
        <v>1</v>
      </c>
      <c r="G132" s="6">
        <v>1016</v>
      </c>
      <c r="H132" s="43">
        <v>2467</v>
      </c>
      <c r="I132" s="43">
        <v>2467</v>
      </c>
      <c r="J132" s="19"/>
      <c r="K132" s="19"/>
      <c r="L132" s="19"/>
      <c r="M132" s="21"/>
      <c r="N132" s="29"/>
    </row>
    <row r="133" spans="2:14" ht="12.75">
      <c r="B133" s="47">
        <v>3</v>
      </c>
      <c r="C133" s="2">
        <v>101630027</v>
      </c>
      <c r="D133" s="7" t="s">
        <v>85</v>
      </c>
      <c r="E133" s="119" t="s">
        <v>73</v>
      </c>
      <c r="F133" s="6">
        <v>1</v>
      </c>
      <c r="G133" s="6">
        <v>1016</v>
      </c>
      <c r="H133" s="43">
        <v>3057</v>
      </c>
      <c r="I133" s="43">
        <v>3057</v>
      </c>
      <c r="J133" s="24"/>
      <c r="K133" s="24"/>
      <c r="L133" s="30"/>
      <c r="M133" s="21"/>
      <c r="N133" s="29"/>
    </row>
    <row r="134" spans="2:14" ht="12.75">
      <c r="B134" s="47">
        <v>4</v>
      </c>
      <c r="C134" s="2">
        <v>101630028</v>
      </c>
      <c r="D134" s="7" t="s">
        <v>86</v>
      </c>
      <c r="E134" s="119" t="s">
        <v>73</v>
      </c>
      <c r="F134" s="6">
        <v>1</v>
      </c>
      <c r="G134" s="6">
        <v>1016</v>
      </c>
      <c r="H134" s="43">
        <v>1779</v>
      </c>
      <c r="I134" s="43">
        <v>1779</v>
      </c>
      <c r="J134" s="19"/>
      <c r="K134" s="19"/>
      <c r="L134" s="19"/>
      <c r="M134" s="21"/>
      <c r="N134" s="29"/>
    </row>
    <row r="135" spans="2:14" ht="12.75">
      <c r="B135" s="47">
        <v>5</v>
      </c>
      <c r="C135" s="2">
        <v>101630029</v>
      </c>
      <c r="D135" s="7" t="s">
        <v>87</v>
      </c>
      <c r="E135" s="119" t="s">
        <v>73</v>
      </c>
      <c r="F135" s="6">
        <v>1</v>
      </c>
      <c r="G135" s="6">
        <v>1016</v>
      </c>
      <c r="H135" s="43">
        <v>2207</v>
      </c>
      <c r="I135" s="43">
        <v>2207</v>
      </c>
      <c r="J135" s="19"/>
      <c r="K135" s="19"/>
      <c r="L135" s="19"/>
      <c r="M135" s="21"/>
      <c r="N135" s="29"/>
    </row>
    <row r="136" spans="2:14" ht="12.75">
      <c r="B136" s="47">
        <v>6</v>
      </c>
      <c r="C136" s="2">
        <v>101630030</v>
      </c>
      <c r="D136" s="7" t="s">
        <v>87</v>
      </c>
      <c r="E136" s="119" t="s">
        <v>73</v>
      </c>
      <c r="F136" s="6">
        <v>1</v>
      </c>
      <c r="G136" s="6">
        <v>1016</v>
      </c>
      <c r="H136" s="43">
        <v>2207</v>
      </c>
      <c r="I136" s="43">
        <v>2207</v>
      </c>
      <c r="J136" s="19"/>
      <c r="K136" s="19"/>
      <c r="L136" s="19"/>
      <c r="M136" s="21"/>
      <c r="N136" s="29"/>
    </row>
    <row r="137" spans="2:14" ht="12.75">
      <c r="B137" s="47">
        <v>7</v>
      </c>
      <c r="C137" s="2">
        <v>101630031</v>
      </c>
      <c r="D137" s="7" t="s">
        <v>88</v>
      </c>
      <c r="E137" s="119" t="s">
        <v>73</v>
      </c>
      <c r="F137" s="6">
        <v>1</v>
      </c>
      <c r="G137" s="6">
        <v>1016</v>
      </c>
      <c r="H137" s="43">
        <v>2262</v>
      </c>
      <c r="I137" s="43">
        <v>2262</v>
      </c>
      <c r="J137" s="19"/>
      <c r="K137" s="19"/>
      <c r="L137" s="19"/>
      <c r="M137" s="21"/>
      <c r="N137" s="29"/>
    </row>
    <row r="138" spans="2:14" ht="12.75">
      <c r="B138" s="47">
        <v>8</v>
      </c>
      <c r="C138" s="2">
        <v>101630032</v>
      </c>
      <c r="D138" s="7" t="s">
        <v>88</v>
      </c>
      <c r="E138" s="119" t="s">
        <v>73</v>
      </c>
      <c r="F138" s="6">
        <v>1</v>
      </c>
      <c r="G138" s="6">
        <v>1016</v>
      </c>
      <c r="H138" s="43">
        <v>2262</v>
      </c>
      <c r="I138" s="43">
        <v>2262</v>
      </c>
      <c r="J138" s="19"/>
      <c r="K138" s="19"/>
      <c r="L138" s="19"/>
      <c r="M138" s="21"/>
      <c r="N138" s="29"/>
    </row>
    <row r="139" spans="2:14" ht="12.75">
      <c r="B139" s="47">
        <v>9</v>
      </c>
      <c r="C139" s="2">
        <v>101630033</v>
      </c>
      <c r="D139" s="7" t="s">
        <v>88</v>
      </c>
      <c r="E139" s="119" t="s">
        <v>73</v>
      </c>
      <c r="F139" s="6">
        <v>1</v>
      </c>
      <c r="G139" s="6">
        <v>1016</v>
      </c>
      <c r="H139" s="43">
        <v>2262</v>
      </c>
      <c r="I139" s="43">
        <v>2262</v>
      </c>
      <c r="J139" s="19"/>
      <c r="K139" s="19"/>
      <c r="L139" s="19"/>
      <c r="M139" s="21"/>
      <c r="N139" s="29"/>
    </row>
    <row r="140" spans="2:14" ht="12.75">
      <c r="B140" s="47">
        <v>10</v>
      </c>
      <c r="C140" s="2">
        <v>101630034</v>
      </c>
      <c r="D140" s="7" t="s">
        <v>89</v>
      </c>
      <c r="E140" s="119" t="s">
        <v>73</v>
      </c>
      <c r="F140" s="6">
        <v>1</v>
      </c>
      <c r="G140" s="6">
        <v>1016</v>
      </c>
      <c r="H140" s="43">
        <v>1659</v>
      </c>
      <c r="I140" s="43">
        <v>1659</v>
      </c>
      <c r="J140" s="19"/>
      <c r="K140" s="19"/>
      <c r="L140" s="19"/>
      <c r="M140" s="21"/>
      <c r="N140" s="29"/>
    </row>
    <row r="141" spans="2:14" ht="12.75">
      <c r="B141" s="47">
        <v>11</v>
      </c>
      <c r="C141" s="2">
        <v>101630035</v>
      </c>
      <c r="D141" s="7" t="s">
        <v>90</v>
      </c>
      <c r="E141" s="119" t="s">
        <v>73</v>
      </c>
      <c r="F141" s="6">
        <v>1</v>
      </c>
      <c r="G141" s="6">
        <v>1016</v>
      </c>
      <c r="H141" s="43">
        <v>6420</v>
      </c>
      <c r="I141" s="9">
        <v>6088</v>
      </c>
      <c r="J141" s="19"/>
      <c r="K141" s="19"/>
      <c r="L141" s="19"/>
      <c r="M141" s="21"/>
      <c r="N141" s="29"/>
    </row>
    <row r="142" spans="2:14" ht="12.75">
      <c r="B142" s="47">
        <v>12</v>
      </c>
      <c r="C142" s="2">
        <v>101630036</v>
      </c>
      <c r="D142" s="7" t="s">
        <v>91</v>
      </c>
      <c r="E142" s="119" t="s">
        <v>73</v>
      </c>
      <c r="F142" s="6">
        <v>1</v>
      </c>
      <c r="G142" s="6">
        <v>1016</v>
      </c>
      <c r="H142" s="43">
        <v>1083</v>
      </c>
      <c r="I142" s="9">
        <v>702.96</v>
      </c>
      <c r="J142" s="19"/>
      <c r="K142" s="19"/>
      <c r="L142" s="19"/>
      <c r="M142" s="21"/>
      <c r="N142" s="29"/>
    </row>
    <row r="143" spans="2:14" ht="12.75">
      <c r="B143" s="47">
        <v>13</v>
      </c>
      <c r="C143" s="2">
        <v>101630037</v>
      </c>
      <c r="D143" s="7" t="s">
        <v>92</v>
      </c>
      <c r="E143" s="119" t="s">
        <v>73</v>
      </c>
      <c r="F143" s="6">
        <v>1</v>
      </c>
      <c r="G143" s="6">
        <v>1016</v>
      </c>
      <c r="H143" s="43">
        <v>1316</v>
      </c>
      <c r="I143" s="9">
        <v>856.8</v>
      </c>
      <c r="J143" s="19"/>
      <c r="K143" s="19"/>
      <c r="L143" s="19"/>
      <c r="M143" s="21"/>
      <c r="N143" s="29"/>
    </row>
    <row r="144" spans="2:14" ht="12.75">
      <c r="B144" s="47">
        <v>14</v>
      </c>
      <c r="C144" s="2">
        <v>101630038</v>
      </c>
      <c r="D144" s="7" t="s">
        <v>93</v>
      </c>
      <c r="E144" s="119" t="s">
        <v>73</v>
      </c>
      <c r="F144" s="6">
        <v>1</v>
      </c>
      <c r="G144" s="6">
        <v>1016</v>
      </c>
      <c r="H144" s="43">
        <v>1200</v>
      </c>
      <c r="I144" s="9">
        <v>780</v>
      </c>
      <c r="J144" s="19"/>
      <c r="K144" s="19"/>
      <c r="L144" s="19"/>
      <c r="M144" s="21"/>
      <c r="N144" s="29"/>
    </row>
    <row r="145" spans="2:14" ht="12.75">
      <c r="B145" s="47">
        <v>15</v>
      </c>
      <c r="C145" s="2">
        <v>101630039</v>
      </c>
      <c r="D145" s="7" t="s">
        <v>86</v>
      </c>
      <c r="E145" s="119" t="s">
        <v>73</v>
      </c>
      <c r="F145" s="6">
        <v>1</v>
      </c>
      <c r="G145" s="6">
        <v>1016</v>
      </c>
      <c r="H145" s="43">
        <v>1700</v>
      </c>
      <c r="I145" s="9">
        <v>1104</v>
      </c>
      <c r="J145" s="19"/>
      <c r="K145" s="19"/>
      <c r="L145" s="19"/>
      <c r="M145" s="21"/>
      <c r="N145" s="29"/>
    </row>
    <row r="146" spans="2:14" ht="12.75">
      <c r="B146" s="47">
        <v>16</v>
      </c>
      <c r="C146" s="2">
        <v>101630040</v>
      </c>
      <c r="D146" s="7" t="s">
        <v>94</v>
      </c>
      <c r="E146" s="119" t="s">
        <v>73</v>
      </c>
      <c r="F146" s="6">
        <v>1</v>
      </c>
      <c r="G146" s="6">
        <v>1016</v>
      </c>
      <c r="H146" s="43">
        <v>1200</v>
      </c>
      <c r="I146" s="9">
        <v>780</v>
      </c>
      <c r="J146" s="19"/>
      <c r="K146" s="19"/>
      <c r="L146" s="19"/>
      <c r="M146" s="21"/>
      <c r="N146" s="29"/>
    </row>
    <row r="147" spans="2:14" ht="12.75">
      <c r="B147" s="47">
        <v>17</v>
      </c>
      <c r="C147" s="2">
        <v>101630041</v>
      </c>
      <c r="D147" s="7" t="s">
        <v>94</v>
      </c>
      <c r="E147" s="119" t="s">
        <v>73</v>
      </c>
      <c r="F147" s="6">
        <v>1</v>
      </c>
      <c r="G147" s="6">
        <v>1016</v>
      </c>
      <c r="H147" s="43">
        <v>1200</v>
      </c>
      <c r="I147" s="9">
        <v>780</v>
      </c>
      <c r="J147" s="19"/>
      <c r="K147" s="19"/>
      <c r="L147" s="19"/>
      <c r="M147" s="21"/>
      <c r="N147" s="29"/>
    </row>
    <row r="148" spans="2:14" ht="12.75">
      <c r="B148" s="47">
        <v>18</v>
      </c>
      <c r="C148" s="2">
        <v>101630042</v>
      </c>
      <c r="D148" s="7" t="s">
        <v>95</v>
      </c>
      <c r="E148" s="119" t="s">
        <v>73</v>
      </c>
      <c r="F148" s="6">
        <v>1</v>
      </c>
      <c r="G148" s="6">
        <v>1016</v>
      </c>
      <c r="H148" s="43">
        <v>1083</v>
      </c>
      <c r="I148" s="9">
        <v>594.96</v>
      </c>
      <c r="J148" s="19"/>
      <c r="K148" s="19"/>
      <c r="L148" s="19"/>
      <c r="M148" s="21"/>
      <c r="N148" s="29"/>
    </row>
    <row r="149" spans="2:14" ht="12.75">
      <c r="B149" s="47">
        <v>19</v>
      </c>
      <c r="C149" s="2">
        <v>101630043</v>
      </c>
      <c r="D149" s="7" t="s">
        <v>96</v>
      </c>
      <c r="E149" s="119" t="s">
        <v>73</v>
      </c>
      <c r="F149" s="6">
        <v>1</v>
      </c>
      <c r="G149" s="6">
        <v>1016</v>
      </c>
      <c r="H149" s="43">
        <v>1666</v>
      </c>
      <c r="I149" s="9">
        <v>917.8</v>
      </c>
      <c r="J149" s="19"/>
      <c r="K149" s="19"/>
      <c r="L149" s="19"/>
      <c r="M149" s="21"/>
      <c r="N149" s="29"/>
    </row>
    <row r="150" spans="2:14" ht="12.75">
      <c r="B150" s="47">
        <v>20</v>
      </c>
      <c r="C150" s="2">
        <v>101630044</v>
      </c>
      <c r="D150" s="7" t="s">
        <v>83</v>
      </c>
      <c r="E150" s="119" t="s">
        <v>73</v>
      </c>
      <c r="F150" s="6">
        <v>1</v>
      </c>
      <c r="G150" s="6">
        <v>1016</v>
      </c>
      <c r="H150" s="43">
        <v>1400</v>
      </c>
      <c r="I150" s="9">
        <v>772</v>
      </c>
      <c r="J150" s="19"/>
      <c r="K150" s="19"/>
      <c r="L150" s="19"/>
      <c r="M150" s="21"/>
      <c r="N150" s="29"/>
    </row>
    <row r="151" spans="2:14" ht="12.75">
      <c r="B151" s="47">
        <v>21</v>
      </c>
      <c r="C151" s="2">
        <v>101630045</v>
      </c>
      <c r="D151" s="7" t="s">
        <v>94</v>
      </c>
      <c r="E151" s="119" t="s">
        <v>73</v>
      </c>
      <c r="F151" s="6">
        <v>1</v>
      </c>
      <c r="G151" s="6">
        <v>1016</v>
      </c>
      <c r="H151" s="43">
        <v>1100</v>
      </c>
      <c r="I151" s="9">
        <v>603.99</v>
      </c>
      <c r="J151" s="19"/>
      <c r="K151" s="19"/>
      <c r="L151" s="19"/>
      <c r="M151" s="21"/>
      <c r="N151" s="29"/>
    </row>
    <row r="152" spans="2:14" ht="12.75">
      <c r="B152" s="47">
        <v>22</v>
      </c>
      <c r="C152" s="2">
        <v>101630046</v>
      </c>
      <c r="D152" s="7" t="s">
        <v>94</v>
      </c>
      <c r="E152" s="119" t="s">
        <v>73</v>
      </c>
      <c r="F152" s="6">
        <v>1</v>
      </c>
      <c r="G152" s="6">
        <v>1016</v>
      </c>
      <c r="H152" s="43">
        <v>1100</v>
      </c>
      <c r="I152" s="9">
        <v>603.99</v>
      </c>
      <c r="J152" s="19"/>
      <c r="K152" s="19"/>
      <c r="L152" s="19"/>
      <c r="M152" s="21"/>
      <c r="N152" s="29"/>
    </row>
    <row r="153" spans="2:14" ht="12.75">
      <c r="B153" s="47">
        <v>23</v>
      </c>
      <c r="C153" s="2">
        <v>110630047</v>
      </c>
      <c r="D153" s="7" t="s">
        <v>97</v>
      </c>
      <c r="E153" s="119" t="s">
        <v>73</v>
      </c>
      <c r="F153" s="6">
        <v>1</v>
      </c>
      <c r="G153" s="6">
        <v>1016</v>
      </c>
      <c r="H153" s="43">
        <v>1416</v>
      </c>
      <c r="I153" s="9">
        <v>638.79</v>
      </c>
      <c r="J153" s="19"/>
      <c r="K153" s="19"/>
      <c r="L153" s="19"/>
      <c r="M153" s="21"/>
      <c r="N153" s="29"/>
    </row>
    <row r="154" spans="2:14" ht="12.75">
      <c r="B154" s="47">
        <v>24</v>
      </c>
      <c r="C154" s="2">
        <v>101630048</v>
      </c>
      <c r="D154" s="7" t="s">
        <v>93</v>
      </c>
      <c r="E154" s="119" t="s">
        <v>73</v>
      </c>
      <c r="F154" s="6">
        <v>1</v>
      </c>
      <c r="G154" s="6">
        <v>1016</v>
      </c>
      <c r="H154" s="43">
        <v>1116</v>
      </c>
      <c r="I154" s="9">
        <v>500.8</v>
      </c>
      <c r="J154" s="19"/>
      <c r="K154" s="19"/>
      <c r="L154" s="19"/>
      <c r="M154" s="21"/>
      <c r="N154" s="29"/>
    </row>
    <row r="155" spans="2:14" ht="12.75">
      <c r="B155" s="47">
        <v>25</v>
      </c>
      <c r="C155" s="2">
        <v>101630049</v>
      </c>
      <c r="D155" s="7" t="s">
        <v>98</v>
      </c>
      <c r="E155" s="119" t="s">
        <v>73</v>
      </c>
      <c r="F155" s="6">
        <v>1</v>
      </c>
      <c r="G155" s="6">
        <v>1016</v>
      </c>
      <c r="H155" s="43">
        <v>1141</v>
      </c>
      <c r="I155" s="9">
        <v>516.34</v>
      </c>
      <c r="J155" s="19"/>
      <c r="K155" s="19"/>
      <c r="L155" s="19"/>
      <c r="M155" s="21"/>
      <c r="N155" s="29"/>
    </row>
    <row r="156" spans="2:14" ht="12.75">
      <c r="B156" s="111"/>
      <c r="C156" s="47"/>
      <c r="D156" s="126" t="s">
        <v>99</v>
      </c>
      <c r="E156" s="16"/>
      <c r="F156" s="14">
        <f>SUM(F131:F155)</f>
        <v>25</v>
      </c>
      <c r="G156" s="46"/>
      <c r="H156" s="124">
        <f>SUM(H131:H155)</f>
        <v>46435</v>
      </c>
      <c r="I156" s="126"/>
      <c r="J156" s="24"/>
      <c r="K156" s="24"/>
      <c r="L156" s="24"/>
      <c r="M156" s="24"/>
      <c r="N156" s="31"/>
    </row>
    <row r="157" spans="2:14" ht="12.75">
      <c r="B157" s="47">
        <v>1</v>
      </c>
      <c r="C157" s="127">
        <v>101820001</v>
      </c>
      <c r="D157" s="128" t="s">
        <v>100</v>
      </c>
      <c r="E157" s="119" t="s">
        <v>73</v>
      </c>
      <c r="F157" s="6">
        <v>1</v>
      </c>
      <c r="G157" s="6">
        <v>1018</v>
      </c>
      <c r="H157" s="9">
        <v>18817</v>
      </c>
      <c r="I157" s="9">
        <f>H157/2</f>
        <v>9408.5</v>
      </c>
      <c r="J157" s="19"/>
      <c r="K157" s="19"/>
      <c r="L157" s="20"/>
      <c r="M157" s="21"/>
      <c r="N157" s="29"/>
    </row>
    <row r="158" spans="2:14" ht="12.75">
      <c r="B158" s="47">
        <v>2</v>
      </c>
      <c r="C158" s="2">
        <v>101820002</v>
      </c>
      <c r="D158" s="128" t="s">
        <v>100</v>
      </c>
      <c r="E158" s="119" t="s">
        <v>73</v>
      </c>
      <c r="F158" s="6">
        <v>1</v>
      </c>
      <c r="G158" s="6">
        <v>1018</v>
      </c>
      <c r="H158" s="43">
        <v>250000</v>
      </c>
      <c r="I158" s="9">
        <f>H158/2</f>
        <v>125000</v>
      </c>
      <c r="J158" s="19"/>
      <c r="K158" s="19"/>
      <c r="L158" s="20"/>
      <c r="M158" s="21"/>
      <c r="N158" s="29"/>
    </row>
    <row r="159" spans="2:14" ht="64.5">
      <c r="B159" s="47">
        <v>3</v>
      </c>
      <c r="C159" s="2">
        <v>101820003</v>
      </c>
      <c r="D159" s="7" t="s">
        <v>101</v>
      </c>
      <c r="E159" s="16"/>
      <c r="F159" s="6">
        <v>1</v>
      </c>
      <c r="G159" s="6">
        <v>1018</v>
      </c>
      <c r="H159" s="43">
        <v>94878.52</v>
      </c>
      <c r="I159" s="9">
        <f>H159/2</f>
        <v>47439.26</v>
      </c>
      <c r="J159" s="21"/>
      <c r="K159" s="19"/>
      <c r="L159" s="19"/>
      <c r="M159" s="21"/>
      <c r="N159" s="29"/>
    </row>
    <row r="160" spans="2:14" ht="12.75">
      <c r="B160" s="111"/>
      <c r="C160" s="47"/>
      <c r="D160" s="126" t="s">
        <v>326</v>
      </c>
      <c r="E160" s="16"/>
      <c r="F160" s="46">
        <f>SUM(F157:F159)</f>
        <v>3</v>
      </c>
      <c r="G160" s="46"/>
      <c r="H160" s="124">
        <f>SUM(H157:H159)</f>
        <v>363695.52</v>
      </c>
      <c r="I160" s="126"/>
      <c r="J160" s="24"/>
      <c r="K160" s="24"/>
      <c r="L160" s="24"/>
      <c r="M160" s="24"/>
      <c r="N160" s="31"/>
    </row>
    <row r="161" spans="2:14" ht="25.5">
      <c r="B161" s="47">
        <v>1</v>
      </c>
      <c r="C161" s="10">
        <v>11120001</v>
      </c>
      <c r="D161" s="8" t="s">
        <v>102</v>
      </c>
      <c r="E161" s="16" t="s">
        <v>73</v>
      </c>
      <c r="F161" s="6">
        <v>1</v>
      </c>
      <c r="G161" s="6">
        <v>1112</v>
      </c>
      <c r="H161" s="9">
        <v>78</v>
      </c>
      <c r="I161" s="9">
        <f>H161/2</f>
        <v>39</v>
      </c>
      <c r="J161" s="32"/>
      <c r="K161" s="32"/>
      <c r="L161" s="32"/>
      <c r="M161" s="32"/>
      <c r="N161" s="33"/>
    </row>
    <row r="162" spans="2:14" ht="25.5">
      <c r="B162" s="47">
        <v>2</v>
      </c>
      <c r="C162" s="10">
        <v>11120002</v>
      </c>
      <c r="D162" s="8" t="s">
        <v>103</v>
      </c>
      <c r="E162" s="16" t="s">
        <v>73</v>
      </c>
      <c r="F162" s="6">
        <v>1</v>
      </c>
      <c r="G162" s="6">
        <v>1112</v>
      </c>
      <c r="H162" s="9">
        <v>52</v>
      </c>
      <c r="I162" s="9">
        <f aca="true" t="shared" si="0" ref="I162:I167">H162/2</f>
        <v>26</v>
      </c>
      <c r="J162" s="32"/>
      <c r="K162" s="32"/>
      <c r="L162" s="32"/>
      <c r="M162" s="32"/>
      <c r="N162" s="33"/>
    </row>
    <row r="163" spans="2:14" ht="25.5">
      <c r="B163" s="47">
        <v>3</v>
      </c>
      <c r="C163" s="10">
        <v>11120003</v>
      </c>
      <c r="D163" s="8" t="s">
        <v>104</v>
      </c>
      <c r="E163" s="16" t="s">
        <v>73</v>
      </c>
      <c r="F163" s="6">
        <v>1</v>
      </c>
      <c r="G163" s="6">
        <v>1112</v>
      </c>
      <c r="H163" s="9">
        <v>56</v>
      </c>
      <c r="I163" s="9">
        <f t="shared" si="0"/>
        <v>28</v>
      </c>
      <c r="J163" s="32"/>
      <c r="K163" s="32"/>
      <c r="L163" s="32"/>
      <c r="M163" s="32"/>
      <c r="N163" s="33"/>
    </row>
    <row r="164" spans="2:14" ht="25.5">
      <c r="B164" s="47">
        <v>4</v>
      </c>
      <c r="C164" s="8" t="s">
        <v>105</v>
      </c>
      <c r="D164" s="8" t="s">
        <v>106</v>
      </c>
      <c r="E164" s="16" t="s">
        <v>73</v>
      </c>
      <c r="F164" s="6">
        <v>15</v>
      </c>
      <c r="G164" s="6">
        <v>1112</v>
      </c>
      <c r="H164" s="9">
        <v>1402</v>
      </c>
      <c r="I164" s="9">
        <f t="shared" si="0"/>
        <v>701</v>
      </c>
      <c r="J164" s="32"/>
      <c r="K164" s="32"/>
      <c r="L164" s="32"/>
      <c r="M164" s="32"/>
      <c r="N164" s="33"/>
    </row>
    <row r="165" spans="2:14" ht="25.5">
      <c r="B165" s="47">
        <v>5</v>
      </c>
      <c r="C165" s="8" t="s">
        <v>107</v>
      </c>
      <c r="D165" s="8" t="s">
        <v>108</v>
      </c>
      <c r="E165" s="16" t="s">
        <v>73</v>
      </c>
      <c r="F165" s="6">
        <v>5</v>
      </c>
      <c r="G165" s="6">
        <v>1112</v>
      </c>
      <c r="H165" s="9">
        <v>550</v>
      </c>
      <c r="I165" s="9">
        <f t="shared" si="0"/>
        <v>275</v>
      </c>
      <c r="J165" s="32"/>
      <c r="K165" s="32"/>
      <c r="L165" s="32"/>
      <c r="M165" s="32"/>
      <c r="N165" s="33"/>
    </row>
    <row r="166" spans="2:14" ht="25.5">
      <c r="B166" s="47">
        <v>6</v>
      </c>
      <c r="C166" s="8" t="s">
        <v>109</v>
      </c>
      <c r="D166" s="8" t="s">
        <v>110</v>
      </c>
      <c r="E166" s="16" t="s">
        <v>73</v>
      </c>
      <c r="F166" s="6">
        <v>5</v>
      </c>
      <c r="G166" s="6">
        <v>1112</v>
      </c>
      <c r="H166" s="9">
        <v>44</v>
      </c>
      <c r="I166" s="9">
        <f t="shared" si="0"/>
        <v>22</v>
      </c>
      <c r="J166" s="32"/>
      <c r="K166" s="32"/>
      <c r="L166" s="32"/>
      <c r="M166" s="32"/>
      <c r="N166" s="33"/>
    </row>
    <row r="167" spans="2:14" ht="25.5">
      <c r="B167" s="47">
        <v>7</v>
      </c>
      <c r="C167" s="8" t="s">
        <v>111</v>
      </c>
      <c r="D167" s="8" t="s">
        <v>112</v>
      </c>
      <c r="E167" s="16" t="s">
        <v>73</v>
      </c>
      <c r="F167" s="6">
        <v>5</v>
      </c>
      <c r="G167" s="6">
        <v>1112</v>
      </c>
      <c r="H167" s="9">
        <v>120</v>
      </c>
      <c r="I167" s="9">
        <f t="shared" si="0"/>
        <v>60</v>
      </c>
      <c r="J167" s="32"/>
      <c r="K167" s="32"/>
      <c r="L167" s="32"/>
      <c r="M167" s="32"/>
      <c r="N167" s="33"/>
    </row>
    <row r="168" spans="2:14" ht="14.25">
      <c r="B168" s="111"/>
      <c r="C168" s="275" t="s">
        <v>294</v>
      </c>
      <c r="D168" s="275"/>
      <c r="E168" s="276"/>
      <c r="F168" s="129">
        <f>SUM(F161:F167)</f>
        <v>33</v>
      </c>
      <c r="G168" s="129"/>
      <c r="H168" s="124">
        <f>SUM(H161:H167)</f>
        <v>2302</v>
      </c>
      <c r="I168" s="14"/>
      <c r="J168" s="35"/>
      <c r="K168" s="34"/>
      <c r="L168" s="35"/>
      <c r="M168" s="34"/>
      <c r="N168" s="35"/>
    </row>
    <row r="169" spans="2:14" ht="12.75">
      <c r="B169" s="47">
        <v>1</v>
      </c>
      <c r="C169" s="10">
        <v>11130005</v>
      </c>
      <c r="D169" s="130" t="s">
        <v>113</v>
      </c>
      <c r="E169" s="16" t="s">
        <v>82</v>
      </c>
      <c r="F169" s="6">
        <v>1</v>
      </c>
      <c r="G169" s="6">
        <v>1113</v>
      </c>
      <c r="H169" s="9">
        <v>472</v>
      </c>
      <c r="I169" s="9">
        <f aca="true" t="shared" si="1" ref="I169:I232">H169/2</f>
        <v>236</v>
      </c>
      <c r="J169" s="32"/>
      <c r="K169" s="32"/>
      <c r="L169" s="33"/>
      <c r="M169" s="36"/>
      <c r="N169" s="33"/>
    </row>
    <row r="170" spans="2:14" ht="12.75">
      <c r="B170" s="47">
        <v>2</v>
      </c>
      <c r="C170" s="10">
        <v>11130006</v>
      </c>
      <c r="D170" s="131" t="s">
        <v>114</v>
      </c>
      <c r="E170" s="16" t="s">
        <v>82</v>
      </c>
      <c r="F170" s="6">
        <v>1</v>
      </c>
      <c r="G170" s="6">
        <v>1113</v>
      </c>
      <c r="H170" s="9">
        <v>343</v>
      </c>
      <c r="I170" s="9">
        <f t="shared" si="1"/>
        <v>171.5</v>
      </c>
      <c r="J170" s="32"/>
      <c r="K170" s="32"/>
      <c r="L170" s="33"/>
      <c r="M170" s="36"/>
      <c r="N170" s="33"/>
    </row>
    <row r="171" spans="2:14" ht="12.75">
      <c r="B171" s="47">
        <v>3</v>
      </c>
      <c r="C171" s="10">
        <v>11130026</v>
      </c>
      <c r="D171" s="130" t="s">
        <v>115</v>
      </c>
      <c r="E171" s="16" t="s">
        <v>82</v>
      </c>
      <c r="F171" s="6">
        <v>1</v>
      </c>
      <c r="G171" s="6">
        <v>1113</v>
      </c>
      <c r="H171" s="9">
        <v>327</v>
      </c>
      <c r="I171" s="9">
        <f t="shared" si="1"/>
        <v>163.5</v>
      </c>
      <c r="J171" s="32"/>
      <c r="K171" s="32"/>
      <c r="L171" s="33"/>
      <c r="M171" s="36"/>
      <c r="N171" s="33"/>
    </row>
    <row r="172" spans="2:14" ht="25.5">
      <c r="B172" s="47">
        <v>4</v>
      </c>
      <c r="C172" s="8" t="s">
        <v>116</v>
      </c>
      <c r="D172" s="131" t="s">
        <v>114</v>
      </c>
      <c r="E172" s="16" t="s">
        <v>82</v>
      </c>
      <c r="F172" s="11">
        <v>2</v>
      </c>
      <c r="G172" s="6">
        <v>1113</v>
      </c>
      <c r="H172" s="9">
        <v>685</v>
      </c>
      <c r="I172" s="9">
        <f t="shared" si="1"/>
        <v>342.5</v>
      </c>
      <c r="J172" s="32"/>
      <c r="K172" s="32"/>
      <c r="L172" s="33"/>
      <c r="M172" s="37"/>
      <c r="N172" s="33"/>
    </row>
    <row r="173" spans="2:14" ht="12.75">
      <c r="B173" s="47">
        <v>5</v>
      </c>
      <c r="C173" s="10">
        <v>11130009</v>
      </c>
      <c r="D173" s="131" t="s">
        <v>117</v>
      </c>
      <c r="E173" s="16" t="s">
        <v>82</v>
      </c>
      <c r="F173" s="6">
        <v>1</v>
      </c>
      <c r="G173" s="6">
        <v>1113</v>
      </c>
      <c r="H173" s="9">
        <v>285</v>
      </c>
      <c r="I173" s="9">
        <f t="shared" si="1"/>
        <v>142.5</v>
      </c>
      <c r="J173" s="32"/>
      <c r="K173" s="32"/>
      <c r="L173" s="33"/>
      <c r="M173" s="36"/>
      <c r="N173" s="33"/>
    </row>
    <row r="174" spans="2:14" ht="25.5">
      <c r="B174" s="47">
        <v>6</v>
      </c>
      <c r="C174" s="8" t="s">
        <v>118</v>
      </c>
      <c r="D174" s="131" t="s">
        <v>119</v>
      </c>
      <c r="E174" s="16" t="s">
        <v>82</v>
      </c>
      <c r="F174" s="6">
        <v>4</v>
      </c>
      <c r="G174" s="6">
        <v>1113</v>
      </c>
      <c r="H174" s="9">
        <v>1810</v>
      </c>
      <c r="I174" s="9">
        <f t="shared" si="1"/>
        <v>905</v>
      </c>
      <c r="J174" s="32"/>
      <c r="K174" s="32"/>
      <c r="L174" s="33"/>
      <c r="M174" s="36"/>
      <c r="N174" s="33"/>
    </row>
    <row r="175" spans="2:14" ht="25.5">
      <c r="B175" s="47">
        <v>7</v>
      </c>
      <c r="C175" s="8" t="s">
        <v>120</v>
      </c>
      <c r="D175" s="130" t="s">
        <v>121</v>
      </c>
      <c r="E175" s="16" t="s">
        <v>82</v>
      </c>
      <c r="F175" s="12">
        <v>2</v>
      </c>
      <c r="G175" s="6">
        <v>1113</v>
      </c>
      <c r="H175" s="13">
        <v>617</v>
      </c>
      <c r="I175" s="9">
        <f t="shared" si="1"/>
        <v>308.5</v>
      </c>
      <c r="J175" s="32"/>
      <c r="K175" s="32"/>
      <c r="L175" s="33"/>
      <c r="M175" s="36"/>
      <c r="N175" s="33"/>
    </row>
    <row r="176" spans="2:14" ht="25.5">
      <c r="B176" s="47">
        <v>8</v>
      </c>
      <c r="C176" s="8" t="s">
        <v>122</v>
      </c>
      <c r="D176" s="130" t="s">
        <v>123</v>
      </c>
      <c r="E176" s="16" t="s">
        <v>82</v>
      </c>
      <c r="F176" s="6">
        <v>3</v>
      </c>
      <c r="G176" s="6">
        <v>1113</v>
      </c>
      <c r="H176" s="9">
        <v>855</v>
      </c>
      <c r="I176" s="9">
        <f t="shared" si="1"/>
        <v>427.5</v>
      </c>
      <c r="J176" s="32"/>
      <c r="K176" s="32"/>
      <c r="L176" s="33"/>
      <c r="M176" s="36"/>
      <c r="N176" s="33"/>
    </row>
    <row r="177" spans="2:14" ht="25.5">
      <c r="B177" s="47">
        <v>9</v>
      </c>
      <c r="C177" s="8" t="s">
        <v>124</v>
      </c>
      <c r="D177" s="130" t="s">
        <v>125</v>
      </c>
      <c r="E177" s="16" t="s">
        <v>82</v>
      </c>
      <c r="F177" s="6">
        <v>6</v>
      </c>
      <c r="G177" s="6">
        <v>1113</v>
      </c>
      <c r="H177" s="9">
        <v>1852</v>
      </c>
      <c r="I177" s="9">
        <f t="shared" si="1"/>
        <v>926</v>
      </c>
      <c r="J177" s="32"/>
      <c r="K177" s="32"/>
      <c r="L177" s="33"/>
      <c r="M177" s="36"/>
      <c r="N177" s="33"/>
    </row>
    <row r="178" spans="2:14" ht="12.75">
      <c r="B178" s="47">
        <v>10</v>
      </c>
      <c r="C178" s="10">
        <v>11130025</v>
      </c>
      <c r="D178" s="130" t="s">
        <v>125</v>
      </c>
      <c r="E178" s="16" t="s">
        <v>82</v>
      </c>
      <c r="F178" s="6">
        <v>1</v>
      </c>
      <c r="G178" s="6">
        <v>1113</v>
      </c>
      <c r="H178" s="9">
        <v>309</v>
      </c>
      <c r="I178" s="9">
        <f t="shared" si="1"/>
        <v>154.5</v>
      </c>
      <c r="J178" s="32"/>
      <c r="K178" s="32"/>
      <c r="L178" s="33"/>
      <c r="M178" s="36"/>
      <c r="N178" s="33"/>
    </row>
    <row r="179" spans="2:14" ht="12.75">
      <c r="B179" s="47">
        <v>11</v>
      </c>
      <c r="C179" s="10">
        <v>11130002</v>
      </c>
      <c r="D179" s="130" t="s">
        <v>126</v>
      </c>
      <c r="E179" s="16" t="s">
        <v>82</v>
      </c>
      <c r="F179" s="6">
        <v>1</v>
      </c>
      <c r="G179" s="6">
        <v>1113</v>
      </c>
      <c r="H179" s="9">
        <v>234</v>
      </c>
      <c r="I179" s="9">
        <f t="shared" si="1"/>
        <v>117</v>
      </c>
      <c r="J179" s="32"/>
      <c r="K179" s="32"/>
      <c r="L179" s="33"/>
      <c r="M179" s="36"/>
      <c r="N179" s="33"/>
    </row>
    <row r="180" spans="2:14" ht="12.75">
      <c r="B180" s="47">
        <v>12</v>
      </c>
      <c r="C180" s="10">
        <v>11130003</v>
      </c>
      <c r="D180" s="130" t="s">
        <v>127</v>
      </c>
      <c r="E180" s="16" t="s">
        <v>82</v>
      </c>
      <c r="F180" s="6">
        <v>1</v>
      </c>
      <c r="G180" s="6">
        <v>1113</v>
      </c>
      <c r="H180" s="9">
        <v>494</v>
      </c>
      <c r="I180" s="9">
        <f t="shared" si="1"/>
        <v>247</v>
      </c>
      <c r="J180" s="32"/>
      <c r="K180" s="32"/>
      <c r="L180" s="33"/>
      <c r="M180" s="36"/>
      <c r="N180" s="33"/>
    </row>
    <row r="181" spans="2:14" ht="12.75">
      <c r="B181" s="47">
        <v>13</v>
      </c>
      <c r="C181" s="10">
        <v>11130004</v>
      </c>
      <c r="D181" s="130" t="s">
        <v>128</v>
      </c>
      <c r="E181" s="16" t="s">
        <v>82</v>
      </c>
      <c r="F181" s="6">
        <v>1</v>
      </c>
      <c r="G181" s="6">
        <v>1113</v>
      </c>
      <c r="H181" s="9">
        <v>201</v>
      </c>
      <c r="I181" s="9">
        <f t="shared" si="1"/>
        <v>100.5</v>
      </c>
      <c r="J181" s="32"/>
      <c r="K181" s="32"/>
      <c r="L181" s="33"/>
      <c r="M181" s="36"/>
      <c r="N181" s="33"/>
    </row>
    <row r="182" spans="2:14" ht="12.75">
      <c r="B182" s="47">
        <v>14</v>
      </c>
      <c r="C182" s="10">
        <v>11130003</v>
      </c>
      <c r="D182" s="132" t="s">
        <v>129</v>
      </c>
      <c r="E182" s="16" t="s">
        <v>130</v>
      </c>
      <c r="F182" s="12">
        <v>15</v>
      </c>
      <c r="G182" s="6">
        <v>1113</v>
      </c>
      <c r="H182" s="13">
        <v>36</v>
      </c>
      <c r="I182" s="9">
        <f t="shared" si="1"/>
        <v>18</v>
      </c>
      <c r="J182" s="32"/>
      <c r="K182" s="32"/>
      <c r="L182" s="33"/>
      <c r="M182" s="36"/>
      <c r="N182" s="33"/>
    </row>
    <row r="183" spans="2:14" ht="12.75">
      <c r="B183" s="47">
        <v>15</v>
      </c>
      <c r="C183" s="10">
        <v>11130004</v>
      </c>
      <c r="D183" s="130" t="s">
        <v>131</v>
      </c>
      <c r="E183" s="16" t="s">
        <v>82</v>
      </c>
      <c r="F183" s="6">
        <v>6</v>
      </c>
      <c r="G183" s="6">
        <v>1113</v>
      </c>
      <c r="H183" s="9">
        <v>15</v>
      </c>
      <c r="I183" s="9">
        <f t="shared" si="1"/>
        <v>7.5</v>
      </c>
      <c r="J183" s="32"/>
      <c r="K183" s="32"/>
      <c r="L183" s="33"/>
      <c r="M183" s="36"/>
      <c r="N183" s="33"/>
    </row>
    <row r="184" spans="2:14" ht="25.5">
      <c r="B184" s="47">
        <v>16</v>
      </c>
      <c r="C184" s="8" t="s">
        <v>132</v>
      </c>
      <c r="D184" s="130" t="s">
        <v>133</v>
      </c>
      <c r="E184" s="16" t="s">
        <v>82</v>
      </c>
      <c r="F184" s="6">
        <v>2</v>
      </c>
      <c r="G184" s="6">
        <v>1113</v>
      </c>
      <c r="H184" s="9">
        <v>340</v>
      </c>
      <c r="I184" s="9">
        <f t="shared" si="1"/>
        <v>170</v>
      </c>
      <c r="J184" s="32"/>
      <c r="K184" s="32"/>
      <c r="L184" s="33"/>
      <c r="M184" s="36"/>
      <c r="N184" s="33"/>
    </row>
    <row r="185" spans="2:14" ht="25.5">
      <c r="B185" s="47">
        <v>17</v>
      </c>
      <c r="C185" s="8" t="s">
        <v>134</v>
      </c>
      <c r="D185" s="130" t="s">
        <v>135</v>
      </c>
      <c r="E185" s="16" t="s">
        <v>82</v>
      </c>
      <c r="F185" s="6">
        <v>2</v>
      </c>
      <c r="G185" s="6">
        <v>1113</v>
      </c>
      <c r="H185" s="9">
        <v>125</v>
      </c>
      <c r="I185" s="9">
        <f t="shared" si="1"/>
        <v>62.5</v>
      </c>
      <c r="J185" s="32"/>
      <c r="K185" s="32"/>
      <c r="L185" s="33"/>
      <c r="M185" s="36"/>
      <c r="N185" s="33"/>
    </row>
    <row r="186" spans="2:14" ht="12.75">
      <c r="B186" s="47">
        <v>18</v>
      </c>
      <c r="C186" s="10">
        <v>11130029</v>
      </c>
      <c r="D186" s="130" t="s">
        <v>133</v>
      </c>
      <c r="E186" s="16" t="s">
        <v>82</v>
      </c>
      <c r="F186" s="6">
        <v>1</v>
      </c>
      <c r="G186" s="6">
        <v>1113</v>
      </c>
      <c r="H186" s="9">
        <v>165</v>
      </c>
      <c r="I186" s="9">
        <f t="shared" si="1"/>
        <v>82.5</v>
      </c>
      <c r="J186" s="32"/>
      <c r="K186" s="32"/>
      <c r="L186" s="33"/>
      <c r="M186" s="36"/>
      <c r="N186" s="33"/>
    </row>
    <row r="187" spans="2:14" ht="12.75">
      <c r="B187" s="47">
        <v>19</v>
      </c>
      <c r="C187" s="10">
        <v>11130030</v>
      </c>
      <c r="D187" s="130" t="s">
        <v>136</v>
      </c>
      <c r="E187" s="16" t="s">
        <v>82</v>
      </c>
      <c r="F187" s="6">
        <v>1</v>
      </c>
      <c r="G187" s="6">
        <v>1113</v>
      </c>
      <c r="H187" s="9">
        <v>243</v>
      </c>
      <c r="I187" s="9">
        <f t="shared" si="1"/>
        <v>121.5</v>
      </c>
      <c r="J187" s="32"/>
      <c r="K187" s="32"/>
      <c r="L187" s="33"/>
      <c r="M187" s="36"/>
      <c r="N187" s="33"/>
    </row>
    <row r="188" spans="2:14" ht="25.5">
      <c r="B188" s="47">
        <v>20</v>
      </c>
      <c r="C188" s="8" t="s">
        <v>137</v>
      </c>
      <c r="D188" s="130" t="s">
        <v>138</v>
      </c>
      <c r="E188" s="16" t="s">
        <v>82</v>
      </c>
      <c r="F188" s="6">
        <v>2</v>
      </c>
      <c r="G188" s="6">
        <v>1113</v>
      </c>
      <c r="H188" s="9">
        <v>79</v>
      </c>
      <c r="I188" s="9">
        <f t="shared" si="1"/>
        <v>39.5</v>
      </c>
      <c r="J188" s="32"/>
      <c r="K188" s="32"/>
      <c r="L188" s="33"/>
      <c r="M188" s="36"/>
      <c r="N188" s="33"/>
    </row>
    <row r="189" spans="2:14" ht="12.75">
      <c r="B189" s="47">
        <v>21</v>
      </c>
      <c r="C189" s="10">
        <v>11130045</v>
      </c>
      <c r="D189" s="130" t="s">
        <v>139</v>
      </c>
      <c r="E189" s="16" t="s">
        <v>82</v>
      </c>
      <c r="F189" s="6">
        <v>1</v>
      </c>
      <c r="G189" s="6">
        <v>1113</v>
      </c>
      <c r="H189" s="9">
        <v>49</v>
      </c>
      <c r="I189" s="9">
        <f t="shared" si="1"/>
        <v>24.5</v>
      </c>
      <c r="J189" s="32"/>
      <c r="K189" s="32"/>
      <c r="L189" s="33"/>
      <c r="M189" s="36"/>
      <c r="N189" s="33"/>
    </row>
    <row r="190" spans="2:14" ht="12.75">
      <c r="B190" s="47">
        <v>22</v>
      </c>
      <c r="C190" s="10">
        <v>11130031</v>
      </c>
      <c r="D190" s="130" t="s">
        <v>133</v>
      </c>
      <c r="E190" s="16" t="s">
        <v>82</v>
      </c>
      <c r="F190" s="6">
        <v>1</v>
      </c>
      <c r="G190" s="6">
        <v>1113</v>
      </c>
      <c r="H190" s="9">
        <v>170</v>
      </c>
      <c r="I190" s="9">
        <f t="shared" si="1"/>
        <v>85</v>
      </c>
      <c r="J190" s="32"/>
      <c r="K190" s="32"/>
      <c r="L190" s="33"/>
      <c r="M190" s="36"/>
      <c r="N190" s="33"/>
    </row>
    <row r="191" spans="2:14" ht="12.75">
      <c r="B191" s="47">
        <v>23</v>
      </c>
      <c r="C191" s="8">
        <v>11130031</v>
      </c>
      <c r="D191" s="130" t="s">
        <v>135</v>
      </c>
      <c r="E191" s="16" t="s">
        <v>82</v>
      </c>
      <c r="F191" s="6">
        <v>1</v>
      </c>
      <c r="G191" s="6">
        <v>1113</v>
      </c>
      <c r="H191" s="9">
        <v>37</v>
      </c>
      <c r="I191" s="9">
        <f t="shared" si="1"/>
        <v>18.5</v>
      </c>
      <c r="J191" s="32"/>
      <c r="K191" s="32"/>
      <c r="L191" s="33"/>
      <c r="M191" s="36"/>
      <c r="N191" s="33"/>
    </row>
    <row r="192" spans="2:14" ht="25.5">
      <c r="B192" s="47">
        <v>24</v>
      </c>
      <c r="C192" s="8" t="s">
        <v>140</v>
      </c>
      <c r="D192" s="130" t="s">
        <v>141</v>
      </c>
      <c r="E192" s="16" t="s">
        <v>82</v>
      </c>
      <c r="F192" s="6">
        <v>12</v>
      </c>
      <c r="G192" s="6">
        <v>1113</v>
      </c>
      <c r="H192" s="9">
        <v>785</v>
      </c>
      <c r="I192" s="9">
        <f t="shared" si="1"/>
        <v>392.5</v>
      </c>
      <c r="J192" s="32"/>
      <c r="K192" s="32"/>
      <c r="L192" s="33"/>
      <c r="M192" s="36"/>
      <c r="N192" s="33"/>
    </row>
    <row r="193" spans="2:14" ht="12.75">
      <c r="B193" s="47">
        <v>25</v>
      </c>
      <c r="C193" s="10">
        <v>11130049</v>
      </c>
      <c r="D193" s="130" t="s">
        <v>142</v>
      </c>
      <c r="E193" s="16" t="s">
        <v>82</v>
      </c>
      <c r="F193" s="6">
        <v>1</v>
      </c>
      <c r="G193" s="6">
        <v>1113</v>
      </c>
      <c r="H193" s="9">
        <v>289</v>
      </c>
      <c r="I193" s="9">
        <f t="shared" si="1"/>
        <v>144.5</v>
      </c>
      <c r="J193" s="32"/>
      <c r="K193" s="32"/>
      <c r="L193" s="33"/>
      <c r="M193" s="36"/>
      <c r="N193" s="33"/>
    </row>
    <row r="194" spans="2:14" ht="12.75">
      <c r="B194" s="47">
        <v>26</v>
      </c>
      <c r="C194" s="10">
        <v>11130051</v>
      </c>
      <c r="D194" s="130" t="s">
        <v>143</v>
      </c>
      <c r="E194" s="16" t="s">
        <v>82</v>
      </c>
      <c r="F194" s="6">
        <v>1</v>
      </c>
      <c r="G194" s="6">
        <v>1113</v>
      </c>
      <c r="H194" s="9">
        <v>305</v>
      </c>
      <c r="I194" s="9">
        <f t="shared" si="1"/>
        <v>152.5</v>
      </c>
      <c r="J194" s="32"/>
      <c r="K194" s="32"/>
      <c r="L194" s="33"/>
      <c r="M194" s="36"/>
      <c r="N194" s="33"/>
    </row>
    <row r="195" spans="2:14" ht="12.75">
      <c r="B195" s="47">
        <v>27</v>
      </c>
      <c r="C195" s="10">
        <v>11130058</v>
      </c>
      <c r="D195" s="130" t="s">
        <v>144</v>
      </c>
      <c r="E195" s="16" t="s">
        <v>82</v>
      </c>
      <c r="F195" s="6">
        <v>1</v>
      </c>
      <c r="G195" s="6">
        <v>1113</v>
      </c>
      <c r="H195" s="9">
        <v>161</v>
      </c>
      <c r="I195" s="9">
        <f t="shared" si="1"/>
        <v>80.5</v>
      </c>
      <c r="J195" s="32"/>
      <c r="K195" s="32"/>
      <c r="L195" s="33"/>
      <c r="M195" s="36"/>
      <c r="N195" s="33"/>
    </row>
    <row r="196" spans="2:14" ht="12.75">
      <c r="B196" s="47">
        <v>28</v>
      </c>
      <c r="C196" s="10">
        <v>11130059</v>
      </c>
      <c r="D196" s="130" t="s">
        <v>144</v>
      </c>
      <c r="E196" s="16" t="s">
        <v>82</v>
      </c>
      <c r="F196" s="6">
        <v>1</v>
      </c>
      <c r="G196" s="6">
        <v>1113</v>
      </c>
      <c r="H196" s="9">
        <v>161</v>
      </c>
      <c r="I196" s="9">
        <f t="shared" si="1"/>
        <v>80.5</v>
      </c>
      <c r="J196" s="32"/>
      <c r="K196" s="32"/>
      <c r="L196" s="33"/>
      <c r="M196" s="36"/>
      <c r="N196" s="33"/>
    </row>
    <row r="197" spans="2:14" ht="12.75">
      <c r="B197" s="47">
        <v>29</v>
      </c>
      <c r="C197" s="10">
        <v>11130055</v>
      </c>
      <c r="D197" s="130" t="s">
        <v>145</v>
      </c>
      <c r="E197" s="16" t="s">
        <v>82</v>
      </c>
      <c r="F197" s="6">
        <v>1</v>
      </c>
      <c r="G197" s="6">
        <v>1113</v>
      </c>
      <c r="H197" s="9">
        <v>233</v>
      </c>
      <c r="I197" s="9">
        <f t="shared" si="1"/>
        <v>116.5</v>
      </c>
      <c r="J197" s="32"/>
      <c r="K197" s="32"/>
      <c r="L197" s="33"/>
      <c r="M197" s="36"/>
      <c r="N197" s="33"/>
    </row>
    <row r="198" spans="2:14" ht="12.75">
      <c r="B198" s="47">
        <v>30</v>
      </c>
      <c r="C198" s="10">
        <v>11130054</v>
      </c>
      <c r="D198" s="130" t="s">
        <v>146</v>
      </c>
      <c r="E198" s="16" t="s">
        <v>82</v>
      </c>
      <c r="F198" s="6">
        <v>1</v>
      </c>
      <c r="G198" s="6">
        <v>1113</v>
      </c>
      <c r="H198" s="9">
        <v>84</v>
      </c>
      <c r="I198" s="9">
        <f t="shared" si="1"/>
        <v>42</v>
      </c>
      <c r="J198" s="32"/>
      <c r="K198" s="32"/>
      <c r="L198" s="33"/>
      <c r="M198" s="36"/>
      <c r="N198" s="33"/>
    </row>
    <row r="199" spans="2:14" ht="12.75">
      <c r="B199" s="47">
        <v>31</v>
      </c>
      <c r="C199" s="10">
        <v>11130056</v>
      </c>
      <c r="D199" s="130" t="s">
        <v>147</v>
      </c>
      <c r="E199" s="16" t="s">
        <v>82</v>
      </c>
      <c r="F199" s="6">
        <v>1</v>
      </c>
      <c r="G199" s="6">
        <v>1113</v>
      </c>
      <c r="H199" s="9">
        <v>410</v>
      </c>
      <c r="I199" s="9">
        <f t="shared" si="1"/>
        <v>205</v>
      </c>
      <c r="J199" s="32"/>
      <c r="K199" s="32"/>
      <c r="L199" s="33"/>
      <c r="M199" s="36"/>
      <c r="N199" s="33"/>
    </row>
    <row r="200" spans="2:14" ht="12.75">
      <c r="B200" s="47">
        <v>32</v>
      </c>
      <c r="C200" s="10">
        <v>11130062</v>
      </c>
      <c r="D200" s="130" t="s">
        <v>123</v>
      </c>
      <c r="E200" s="16" t="s">
        <v>82</v>
      </c>
      <c r="F200" s="6">
        <v>1</v>
      </c>
      <c r="G200" s="6">
        <v>1113</v>
      </c>
      <c r="H200" s="9">
        <v>285</v>
      </c>
      <c r="I200" s="9">
        <f t="shared" si="1"/>
        <v>142.5</v>
      </c>
      <c r="J200" s="32"/>
      <c r="K200" s="32"/>
      <c r="L200" s="33"/>
      <c r="M200" s="36"/>
      <c r="N200" s="33"/>
    </row>
    <row r="201" spans="2:14" ht="12.75">
      <c r="B201" s="47">
        <v>33</v>
      </c>
      <c r="C201" s="10">
        <v>11130063</v>
      </c>
      <c r="D201" s="131" t="s">
        <v>114</v>
      </c>
      <c r="E201" s="16" t="s">
        <v>82</v>
      </c>
      <c r="F201" s="6">
        <v>1</v>
      </c>
      <c r="G201" s="6">
        <v>1113</v>
      </c>
      <c r="H201" s="9">
        <v>343</v>
      </c>
      <c r="I201" s="9">
        <f t="shared" si="1"/>
        <v>171.5</v>
      </c>
      <c r="J201" s="32"/>
      <c r="K201" s="32"/>
      <c r="L201" s="33"/>
      <c r="M201" s="36"/>
      <c r="N201" s="33"/>
    </row>
    <row r="202" spans="2:14" ht="12.75">
      <c r="B202" s="47">
        <v>34</v>
      </c>
      <c r="C202" s="10">
        <v>11130060</v>
      </c>
      <c r="D202" s="130" t="s">
        <v>148</v>
      </c>
      <c r="E202" s="16" t="s">
        <v>82</v>
      </c>
      <c r="F202" s="6">
        <v>1</v>
      </c>
      <c r="G202" s="6">
        <v>1113</v>
      </c>
      <c r="H202" s="9">
        <v>130</v>
      </c>
      <c r="I202" s="9">
        <f t="shared" si="1"/>
        <v>65</v>
      </c>
      <c r="J202" s="32"/>
      <c r="K202" s="32"/>
      <c r="L202" s="33"/>
      <c r="M202" s="36"/>
      <c r="N202" s="33"/>
    </row>
    <row r="203" spans="2:14" ht="12.75">
      <c r="B203" s="47">
        <v>35</v>
      </c>
      <c r="C203" s="10">
        <v>11130061</v>
      </c>
      <c r="D203" s="130" t="s">
        <v>149</v>
      </c>
      <c r="E203" s="16" t="s">
        <v>82</v>
      </c>
      <c r="F203" s="6">
        <v>1</v>
      </c>
      <c r="G203" s="6">
        <v>1113</v>
      </c>
      <c r="H203" s="9">
        <v>136</v>
      </c>
      <c r="I203" s="9">
        <f t="shared" si="1"/>
        <v>68</v>
      </c>
      <c r="J203" s="32"/>
      <c r="K203" s="32"/>
      <c r="L203" s="33"/>
      <c r="M203" s="36"/>
      <c r="N203" s="33"/>
    </row>
    <row r="204" spans="2:14" ht="25.5">
      <c r="B204" s="47">
        <v>36</v>
      </c>
      <c r="C204" s="8" t="s">
        <v>150</v>
      </c>
      <c r="D204" s="130" t="s">
        <v>151</v>
      </c>
      <c r="E204" s="16" t="s">
        <v>82</v>
      </c>
      <c r="F204" s="6">
        <v>4</v>
      </c>
      <c r="G204" s="6">
        <v>1113</v>
      </c>
      <c r="H204" s="9">
        <v>207</v>
      </c>
      <c r="I204" s="9">
        <f t="shared" si="1"/>
        <v>103.5</v>
      </c>
      <c r="J204" s="32"/>
      <c r="K204" s="32"/>
      <c r="L204" s="33"/>
      <c r="M204" s="36"/>
      <c r="N204" s="33"/>
    </row>
    <row r="205" spans="2:14" ht="12.75">
      <c r="B205" s="47">
        <v>37</v>
      </c>
      <c r="C205" s="10">
        <v>11130065</v>
      </c>
      <c r="D205" s="130" t="s">
        <v>152</v>
      </c>
      <c r="E205" s="16" t="s">
        <v>82</v>
      </c>
      <c r="F205" s="6">
        <v>1</v>
      </c>
      <c r="G205" s="6">
        <v>1113</v>
      </c>
      <c r="H205" s="9">
        <v>196</v>
      </c>
      <c r="I205" s="9">
        <f t="shared" si="1"/>
        <v>98</v>
      </c>
      <c r="J205" s="32"/>
      <c r="K205" s="32"/>
      <c r="L205" s="33"/>
      <c r="M205" s="36"/>
      <c r="N205" s="33"/>
    </row>
    <row r="206" spans="2:14" ht="12.75">
      <c r="B206" s="47">
        <v>38</v>
      </c>
      <c r="C206" s="10">
        <v>11130066</v>
      </c>
      <c r="D206" s="130" t="s">
        <v>153</v>
      </c>
      <c r="E206" s="16" t="s">
        <v>82</v>
      </c>
      <c r="F206" s="6">
        <v>1</v>
      </c>
      <c r="G206" s="6">
        <v>1113</v>
      </c>
      <c r="H206" s="9">
        <v>183</v>
      </c>
      <c r="I206" s="9">
        <f t="shared" si="1"/>
        <v>91.5</v>
      </c>
      <c r="J206" s="32"/>
      <c r="K206" s="32"/>
      <c r="L206" s="33"/>
      <c r="M206" s="36"/>
      <c r="N206" s="33"/>
    </row>
    <row r="207" spans="2:14" ht="12.75">
      <c r="B207" s="47">
        <v>39</v>
      </c>
      <c r="C207" s="10">
        <v>11130081</v>
      </c>
      <c r="D207" s="130" t="s">
        <v>154</v>
      </c>
      <c r="E207" s="16" t="s">
        <v>82</v>
      </c>
      <c r="F207" s="6">
        <v>1</v>
      </c>
      <c r="G207" s="6">
        <v>1113</v>
      </c>
      <c r="H207" s="9">
        <v>434</v>
      </c>
      <c r="I207" s="9">
        <f t="shared" si="1"/>
        <v>217</v>
      </c>
      <c r="J207" s="32"/>
      <c r="K207" s="32"/>
      <c r="L207" s="33"/>
      <c r="M207" s="36"/>
      <c r="N207" s="33"/>
    </row>
    <row r="208" spans="2:14" ht="21" customHeight="1">
      <c r="B208" s="47">
        <v>40</v>
      </c>
      <c r="C208" s="8" t="s">
        <v>155</v>
      </c>
      <c r="D208" s="130" t="s">
        <v>156</v>
      </c>
      <c r="E208" s="16" t="s">
        <v>82</v>
      </c>
      <c r="F208" s="6">
        <v>2</v>
      </c>
      <c r="G208" s="6">
        <v>1113</v>
      </c>
      <c r="H208" s="9">
        <v>79</v>
      </c>
      <c r="I208" s="9">
        <f t="shared" si="1"/>
        <v>39.5</v>
      </c>
      <c r="J208" s="32"/>
      <c r="K208" s="32"/>
      <c r="L208" s="33"/>
      <c r="M208" s="36"/>
      <c r="N208" s="33"/>
    </row>
    <row r="209" spans="2:14" ht="12.75">
      <c r="B209" s="47">
        <v>41</v>
      </c>
      <c r="C209" s="10">
        <v>11130080</v>
      </c>
      <c r="D209" s="130" t="s">
        <v>157</v>
      </c>
      <c r="E209" s="16" t="s">
        <v>82</v>
      </c>
      <c r="F209" s="6">
        <v>1</v>
      </c>
      <c r="G209" s="6">
        <v>1113</v>
      </c>
      <c r="H209" s="9">
        <v>64</v>
      </c>
      <c r="I209" s="9">
        <f t="shared" si="1"/>
        <v>32</v>
      </c>
      <c r="J209" s="32"/>
      <c r="K209" s="32"/>
      <c r="L209" s="33"/>
      <c r="M209" s="36"/>
      <c r="N209" s="33"/>
    </row>
    <row r="210" spans="2:14" ht="12.75">
      <c r="B210" s="47">
        <v>42</v>
      </c>
      <c r="C210" s="10">
        <v>11130072</v>
      </c>
      <c r="D210" s="130" t="s">
        <v>158</v>
      </c>
      <c r="E210" s="16" t="s">
        <v>82</v>
      </c>
      <c r="F210" s="6">
        <v>1</v>
      </c>
      <c r="G210" s="6">
        <v>1113</v>
      </c>
      <c r="H210" s="9">
        <v>335</v>
      </c>
      <c r="I210" s="9">
        <f t="shared" si="1"/>
        <v>167.5</v>
      </c>
      <c r="J210" s="32"/>
      <c r="K210" s="32"/>
      <c r="L210" s="33"/>
      <c r="M210" s="36"/>
      <c r="N210" s="33"/>
    </row>
    <row r="211" spans="2:14" ht="22.5" customHeight="1">
      <c r="B211" s="47">
        <v>43</v>
      </c>
      <c r="C211" s="8" t="s">
        <v>159</v>
      </c>
      <c r="D211" s="130" t="s">
        <v>126</v>
      </c>
      <c r="E211" s="16" t="s">
        <v>82</v>
      </c>
      <c r="F211" s="6">
        <v>2</v>
      </c>
      <c r="G211" s="6">
        <v>1113</v>
      </c>
      <c r="H211" s="9">
        <v>165</v>
      </c>
      <c r="I211" s="9">
        <f t="shared" si="1"/>
        <v>82.5</v>
      </c>
      <c r="J211" s="32"/>
      <c r="K211" s="32"/>
      <c r="L211" s="33"/>
      <c r="M211" s="36"/>
      <c r="N211" s="33"/>
    </row>
    <row r="212" spans="2:14" ht="12.75">
      <c r="B212" s="47">
        <v>44</v>
      </c>
      <c r="C212" s="10">
        <v>11130076</v>
      </c>
      <c r="D212" s="130" t="s">
        <v>160</v>
      </c>
      <c r="E212" s="16" t="s">
        <v>82</v>
      </c>
      <c r="F212" s="6">
        <v>1</v>
      </c>
      <c r="G212" s="6">
        <v>1113</v>
      </c>
      <c r="H212" s="9">
        <v>279</v>
      </c>
      <c r="I212" s="9">
        <f t="shared" si="1"/>
        <v>139.5</v>
      </c>
      <c r="J212" s="32"/>
      <c r="K212" s="32"/>
      <c r="L212" s="33"/>
      <c r="M212" s="36"/>
      <c r="N212" s="33"/>
    </row>
    <row r="213" spans="2:14" ht="12.75">
      <c r="B213" s="47">
        <v>45</v>
      </c>
      <c r="C213" s="10">
        <v>11130077</v>
      </c>
      <c r="D213" s="131" t="s">
        <v>161</v>
      </c>
      <c r="E213" s="16" t="s">
        <v>82</v>
      </c>
      <c r="F213" s="6">
        <v>1</v>
      </c>
      <c r="G213" s="6">
        <v>1113</v>
      </c>
      <c r="H213" s="9">
        <v>174</v>
      </c>
      <c r="I213" s="9">
        <f t="shared" si="1"/>
        <v>87</v>
      </c>
      <c r="J213" s="32"/>
      <c r="K213" s="32"/>
      <c r="L213" s="33"/>
      <c r="M213" s="36"/>
      <c r="N213" s="33"/>
    </row>
    <row r="214" spans="2:14" ht="22.5" customHeight="1">
      <c r="B214" s="47">
        <v>46</v>
      </c>
      <c r="C214" s="8" t="s">
        <v>162</v>
      </c>
      <c r="D214" s="130" t="s">
        <v>163</v>
      </c>
      <c r="E214" s="16" t="s">
        <v>82</v>
      </c>
      <c r="F214" s="6">
        <v>2</v>
      </c>
      <c r="G214" s="6">
        <v>1113</v>
      </c>
      <c r="H214" s="9">
        <v>230</v>
      </c>
      <c r="I214" s="9">
        <f t="shared" si="1"/>
        <v>115</v>
      </c>
      <c r="J214" s="32"/>
      <c r="K214" s="32"/>
      <c r="L214" s="33"/>
      <c r="M214" s="36"/>
      <c r="N214" s="33"/>
    </row>
    <row r="215" spans="2:14" ht="22.5" customHeight="1">
      <c r="B215" s="47">
        <v>47</v>
      </c>
      <c r="C215" s="8" t="s">
        <v>164</v>
      </c>
      <c r="D215" s="131" t="s">
        <v>165</v>
      </c>
      <c r="E215" s="16" t="s">
        <v>82</v>
      </c>
      <c r="F215" s="11">
        <v>3</v>
      </c>
      <c r="G215" s="6">
        <v>1113</v>
      </c>
      <c r="H215" s="9">
        <v>195</v>
      </c>
      <c r="I215" s="9">
        <f t="shared" si="1"/>
        <v>97.5</v>
      </c>
      <c r="J215" s="32"/>
      <c r="K215" s="32"/>
      <c r="L215" s="33"/>
      <c r="M215" s="41"/>
      <c r="N215" s="33"/>
    </row>
    <row r="216" spans="2:14" ht="21.75" customHeight="1">
      <c r="B216" s="47">
        <v>48</v>
      </c>
      <c r="C216" s="8" t="s">
        <v>166</v>
      </c>
      <c r="D216" s="131" t="s">
        <v>167</v>
      </c>
      <c r="E216" s="16" t="s">
        <v>82</v>
      </c>
      <c r="F216" s="6">
        <v>2</v>
      </c>
      <c r="G216" s="6">
        <v>1113</v>
      </c>
      <c r="H216" s="9">
        <v>634</v>
      </c>
      <c r="I216" s="9">
        <f t="shared" si="1"/>
        <v>317</v>
      </c>
      <c r="J216" s="32"/>
      <c r="K216" s="32"/>
      <c r="L216" s="33"/>
      <c r="M216" s="36"/>
      <c r="N216" s="33"/>
    </row>
    <row r="217" spans="2:14" ht="12.75">
      <c r="B217" s="47">
        <v>49</v>
      </c>
      <c r="C217" s="8">
        <v>11130091</v>
      </c>
      <c r="D217" s="131" t="s">
        <v>138</v>
      </c>
      <c r="E217" s="16" t="s">
        <v>82</v>
      </c>
      <c r="F217" s="6">
        <v>1</v>
      </c>
      <c r="G217" s="6">
        <v>1113</v>
      </c>
      <c r="H217" s="9">
        <v>154</v>
      </c>
      <c r="I217" s="9">
        <f t="shared" si="1"/>
        <v>77</v>
      </c>
      <c r="J217" s="32"/>
      <c r="K217" s="32"/>
      <c r="L217" s="33"/>
      <c r="M217" s="36"/>
      <c r="N217" s="33"/>
    </row>
    <row r="218" spans="2:14" ht="12.75">
      <c r="B218" s="47">
        <v>50</v>
      </c>
      <c r="C218" s="8">
        <v>11130092</v>
      </c>
      <c r="D218" s="130" t="s">
        <v>168</v>
      </c>
      <c r="E218" s="16" t="s">
        <v>82</v>
      </c>
      <c r="F218" s="12">
        <v>1</v>
      </c>
      <c r="G218" s="6">
        <v>1113</v>
      </c>
      <c r="H218" s="13">
        <v>143</v>
      </c>
      <c r="I218" s="9">
        <f t="shared" si="1"/>
        <v>71.5</v>
      </c>
      <c r="J218" s="32"/>
      <c r="K218" s="32"/>
      <c r="L218" s="33"/>
      <c r="M218" s="36"/>
      <c r="N218" s="33"/>
    </row>
    <row r="219" spans="2:14" ht="12.75">
      <c r="B219" s="47">
        <v>51</v>
      </c>
      <c r="C219" s="8">
        <v>11130093</v>
      </c>
      <c r="D219" s="130" t="s">
        <v>169</v>
      </c>
      <c r="E219" s="16" t="s">
        <v>82</v>
      </c>
      <c r="F219" s="6">
        <v>1</v>
      </c>
      <c r="G219" s="6">
        <v>1113</v>
      </c>
      <c r="H219" s="9">
        <v>460</v>
      </c>
      <c r="I219" s="9">
        <f t="shared" si="1"/>
        <v>230</v>
      </c>
      <c r="J219" s="32"/>
      <c r="K219" s="32"/>
      <c r="L219" s="33"/>
      <c r="M219" s="36"/>
      <c r="N219" s="33"/>
    </row>
    <row r="220" spans="2:14" ht="12.75">
      <c r="B220" s="47">
        <v>52</v>
      </c>
      <c r="C220" s="8">
        <v>11130094</v>
      </c>
      <c r="D220" s="130" t="s">
        <v>170</v>
      </c>
      <c r="E220" s="16" t="s">
        <v>82</v>
      </c>
      <c r="F220" s="6">
        <v>1</v>
      </c>
      <c r="G220" s="6">
        <v>1113</v>
      </c>
      <c r="H220" s="9">
        <v>71</v>
      </c>
      <c r="I220" s="9">
        <f t="shared" si="1"/>
        <v>35.5</v>
      </c>
      <c r="J220" s="32"/>
      <c r="K220" s="32"/>
      <c r="L220" s="33"/>
      <c r="M220" s="36"/>
      <c r="N220" s="33"/>
    </row>
    <row r="221" spans="2:14" ht="12.75">
      <c r="B221" s="47">
        <v>53</v>
      </c>
      <c r="C221" s="10">
        <v>11130125</v>
      </c>
      <c r="D221" s="130" t="s">
        <v>171</v>
      </c>
      <c r="E221" s="16" t="s">
        <v>82</v>
      </c>
      <c r="F221" s="6">
        <v>1</v>
      </c>
      <c r="G221" s="6">
        <v>1113</v>
      </c>
      <c r="H221" s="9">
        <v>187</v>
      </c>
      <c r="I221" s="9">
        <f t="shared" si="1"/>
        <v>93.5</v>
      </c>
      <c r="J221" s="32"/>
      <c r="K221" s="32"/>
      <c r="L221" s="33"/>
      <c r="M221" s="36"/>
      <c r="N221" s="33"/>
    </row>
    <row r="222" spans="2:14" ht="22.5" customHeight="1">
      <c r="B222" s="47">
        <v>54</v>
      </c>
      <c r="C222" s="8" t="s">
        <v>172</v>
      </c>
      <c r="D222" s="130" t="s">
        <v>173</v>
      </c>
      <c r="E222" s="16" t="s">
        <v>82</v>
      </c>
      <c r="F222" s="6">
        <v>2</v>
      </c>
      <c r="G222" s="6">
        <v>1113</v>
      </c>
      <c r="H222" s="9">
        <v>511</v>
      </c>
      <c r="I222" s="9">
        <f t="shared" si="1"/>
        <v>255.5</v>
      </c>
      <c r="J222" s="32"/>
      <c r="K222" s="32"/>
      <c r="L222" s="33"/>
      <c r="M222" s="36"/>
      <c r="N222" s="33"/>
    </row>
    <row r="223" spans="2:14" ht="12.75">
      <c r="B223" s="47">
        <v>55</v>
      </c>
      <c r="C223" s="10">
        <v>11130139</v>
      </c>
      <c r="D223" s="130" t="s">
        <v>174</v>
      </c>
      <c r="E223" s="16" t="s">
        <v>82</v>
      </c>
      <c r="F223" s="6">
        <v>1</v>
      </c>
      <c r="G223" s="6">
        <v>1113</v>
      </c>
      <c r="H223" s="9">
        <v>1483</v>
      </c>
      <c r="I223" s="9">
        <f t="shared" si="1"/>
        <v>741.5</v>
      </c>
      <c r="J223" s="32"/>
      <c r="K223" s="32"/>
      <c r="L223" s="33"/>
      <c r="M223" s="36"/>
      <c r="N223" s="33"/>
    </row>
    <row r="224" spans="2:14" ht="22.5" customHeight="1">
      <c r="B224" s="47">
        <v>56</v>
      </c>
      <c r="C224" s="8" t="s">
        <v>175</v>
      </c>
      <c r="D224" s="130" t="s">
        <v>176</v>
      </c>
      <c r="E224" s="16" t="s">
        <v>82</v>
      </c>
      <c r="F224" s="6">
        <v>2</v>
      </c>
      <c r="G224" s="6">
        <v>1113</v>
      </c>
      <c r="H224" s="9">
        <v>1534</v>
      </c>
      <c r="I224" s="9">
        <f t="shared" si="1"/>
        <v>767</v>
      </c>
      <c r="J224" s="32"/>
      <c r="K224" s="32"/>
      <c r="L224" s="33"/>
      <c r="M224" s="36"/>
      <c r="N224" s="33"/>
    </row>
    <row r="225" spans="2:14" ht="25.5">
      <c r="B225" s="47">
        <v>57</v>
      </c>
      <c r="C225" s="8" t="s">
        <v>177</v>
      </c>
      <c r="D225" s="132" t="s">
        <v>178</v>
      </c>
      <c r="E225" s="16" t="s">
        <v>82</v>
      </c>
      <c r="F225" s="12">
        <v>9</v>
      </c>
      <c r="G225" s="6">
        <v>1113</v>
      </c>
      <c r="H225" s="13">
        <v>3836</v>
      </c>
      <c r="I225" s="9">
        <f t="shared" si="1"/>
        <v>1918</v>
      </c>
      <c r="J225" s="32"/>
      <c r="K225" s="32"/>
      <c r="L225" s="33"/>
      <c r="M225" s="36"/>
      <c r="N225" s="33"/>
    </row>
    <row r="226" spans="2:14" ht="22.5" customHeight="1">
      <c r="B226" s="47">
        <v>58</v>
      </c>
      <c r="C226" s="8" t="s">
        <v>179</v>
      </c>
      <c r="D226" s="130" t="s">
        <v>180</v>
      </c>
      <c r="E226" s="16" t="s">
        <v>82</v>
      </c>
      <c r="F226" s="6">
        <v>4</v>
      </c>
      <c r="G226" s="6">
        <v>1113</v>
      </c>
      <c r="H226" s="9">
        <v>682</v>
      </c>
      <c r="I226" s="9">
        <f t="shared" si="1"/>
        <v>341</v>
      </c>
      <c r="J226" s="32"/>
      <c r="K226" s="32"/>
      <c r="L226" s="33"/>
      <c r="M226" s="36"/>
      <c r="N226" s="33"/>
    </row>
    <row r="227" spans="2:14" ht="21.75" customHeight="1">
      <c r="B227" s="47">
        <v>59</v>
      </c>
      <c r="C227" s="8" t="s">
        <v>181</v>
      </c>
      <c r="D227" s="130" t="s">
        <v>182</v>
      </c>
      <c r="E227" s="16" t="s">
        <v>82</v>
      </c>
      <c r="F227" s="6">
        <v>9</v>
      </c>
      <c r="G227" s="6">
        <v>1113</v>
      </c>
      <c r="H227" s="9">
        <v>575</v>
      </c>
      <c r="I227" s="9">
        <f t="shared" si="1"/>
        <v>287.5</v>
      </c>
      <c r="J227" s="32"/>
      <c r="K227" s="32"/>
      <c r="L227" s="33"/>
      <c r="M227" s="36"/>
      <c r="N227" s="33"/>
    </row>
    <row r="228" spans="2:14" ht="12.75">
      <c r="B228" s="47">
        <v>60</v>
      </c>
      <c r="C228" s="8">
        <v>11130120</v>
      </c>
      <c r="D228" s="132" t="s">
        <v>178</v>
      </c>
      <c r="E228" s="16" t="s">
        <v>82</v>
      </c>
      <c r="F228" s="6">
        <v>1</v>
      </c>
      <c r="G228" s="6">
        <v>1113</v>
      </c>
      <c r="H228" s="9">
        <v>511</v>
      </c>
      <c r="I228" s="9">
        <f t="shared" si="1"/>
        <v>255.5</v>
      </c>
      <c r="J228" s="32"/>
      <c r="K228" s="32"/>
      <c r="L228" s="33"/>
      <c r="M228" s="36"/>
      <c r="N228" s="33"/>
    </row>
    <row r="229" spans="2:14" ht="21.75" customHeight="1">
      <c r="B229" s="47">
        <v>61</v>
      </c>
      <c r="C229" s="8" t="s">
        <v>183</v>
      </c>
      <c r="D229" s="130" t="s">
        <v>184</v>
      </c>
      <c r="E229" s="16" t="s">
        <v>82</v>
      </c>
      <c r="F229" s="6">
        <v>4</v>
      </c>
      <c r="G229" s="6">
        <v>1113</v>
      </c>
      <c r="H229" s="9">
        <v>2387</v>
      </c>
      <c r="I229" s="9">
        <f t="shared" si="1"/>
        <v>1193.5</v>
      </c>
      <c r="J229" s="32"/>
      <c r="K229" s="32"/>
      <c r="L229" s="33"/>
      <c r="M229" s="36"/>
      <c r="N229" s="33"/>
    </row>
    <row r="230" spans="2:14" ht="12.75">
      <c r="B230" s="47">
        <v>62</v>
      </c>
      <c r="C230" s="10">
        <v>11130140</v>
      </c>
      <c r="D230" s="130" t="s">
        <v>185</v>
      </c>
      <c r="E230" s="16" t="s">
        <v>82</v>
      </c>
      <c r="F230" s="6">
        <v>1</v>
      </c>
      <c r="G230" s="6">
        <v>1113</v>
      </c>
      <c r="H230" s="9">
        <v>272</v>
      </c>
      <c r="I230" s="9">
        <f t="shared" si="1"/>
        <v>136</v>
      </c>
      <c r="J230" s="32"/>
      <c r="K230" s="32"/>
      <c r="L230" s="33"/>
      <c r="M230" s="36"/>
      <c r="N230" s="33"/>
    </row>
    <row r="231" spans="2:14" ht="12.75">
      <c r="B231" s="47">
        <v>63</v>
      </c>
      <c r="C231" s="8">
        <v>11130141</v>
      </c>
      <c r="D231" s="130" t="s">
        <v>186</v>
      </c>
      <c r="E231" s="16" t="s">
        <v>82</v>
      </c>
      <c r="F231" s="6">
        <v>1</v>
      </c>
      <c r="G231" s="6">
        <v>1113</v>
      </c>
      <c r="H231" s="9">
        <v>248</v>
      </c>
      <c r="I231" s="9">
        <f t="shared" si="1"/>
        <v>124</v>
      </c>
      <c r="J231" s="32"/>
      <c r="K231" s="32"/>
      <c r="L231" s="33"/>
      <c r="M231" s="36"/>
      <c r="N231" s="33"/>
    </row>
    <row r="232" spans="2:14" ht="12.75">
      <c r="B232" s="47">
        <v>64</v>
      </c>
      <c r="C232" s="10">
        <v>11130142</v>
      </c>
      <c r="D232" s="130" t="s">
        <v>184</v>
      </c>
      <c r="E232" s="16" t="s">
        <v>82</v>
      </c>
      <c r="F232" s="6">
        <v>1</v>
      </c>
      <c r="G232" s="6">
        <v>1113</v>
      </c>
      <c r="H232" s="9">
        <v>500</v>
      </c>
      <c r="I232" s="9">
        <f t="shared" si="1"/>
        <v>250</v>
      </c>
      <c r="J232" s="32"/>
      <c r="K232" s="32"/>
      <c r="L232" s="33"/>
      <c r="M232" s="36"/>
      <c r="N232" s="33"/>
    </row>
    <row r="233" spans="2:14" ht="12.75">
      <c r="B233" s="47">
        <v>65</v>
      </c>
      <c r="C233" s="10">
        <v>11130143</v>
      </c>
      <c r="D233" s="130" t="s">
        <v>187</v>
      </c>
      <c r="E233" s="16" t="s">
        <v>82</v>
      </c>
      <c r="F233" s="6">
        <v>1</v>
      </c>
      <c r="G233" s="6">
        <v>1113</v>
      </c>
      <c r="H233" s="9">
        <v>180</v>
      </c>
      <c r="I233" s="9">
        <f aca="true" t="shared" si="2" ref="I233:I296">H233/2</f>
        <v>90</v>
      </c>
      <c r="J233" s="32"/>
      <c r="K233" s="32"/>
      <c r="L233" s="33"/>
      <c r="M233" s="36"/>
      <c r="N233" s="33"/>
    </row>
    <row r="234" spans="2:14" ht="12.75">
      <c r="B234" s="47">
        <v>66</v>
      </c>
      <c r="C234" s="8">
        <v>11130144</v>
      </c>
      <c r="D234" s="130" t="s">
        <v>173</v>
      </c>
      <c r="E234" s="16" t="s">
        <v>82</v>
      </c>
      <c r="F234" s="6">
        <v>1</v>
      </c>
      <c r="G234" s="6">
        <v>1113</v>
      </c>
      <c r="H234" s="9">
        <v>190</v>
      </c>
      <c r="I234" s="9">
        <f t="shared" si="2"/>
        <v>95</v>
      </c>
      <c r="J234" s="32"/>
      <c r="K234" s="32"/>
      <c r="L234" s="33"/>
      <c r="M234" s="36"/>
      <c r="N234" s="33"/>
    </row>
    <row r="235" spans="2:14" ht="12.75">
      <c r="B235" s="47">
        <v>67</v>
      </c>
      <c r="C235" s="8">
        <v>11130145</v>
      </c>
      <c r="D235" s="130" t="s">
        <v>188</v>
      </c>
      <c r="E235" s="16" t="s">
        <v>82</v>
      </c>
      <c r="F235" s="6">
        <v>1</v>
      </c>
      <c r="G235" s="6">
        <v>1113</v>
      </c>
      <c r="H235" s="9">
        <v>130</v>
      </c>
      <c r="I235" s="9">
        <f t="shared" si="2"/>
        <v>65</v>
      </c>
      <c r="J235" s="32"/>
      <c r="K235" s="32"/>
      <c r="L235" s="33"/>
      <c r="M235" s="36"/>
      <c r="N235" s="33"/>
    </row>
    <row r="236" spans="2:14" ht="12.75">
      <c r="B236" s="47">
        <v>68</v>
      </c>
      <c r="C236" s="10">
        <v>11130146</v>
      </c>
      <c r="D236" s="130" t="s">
        <v>189</v>
      </c>
      <c r="E236" s="16" t="s">
        <v>82</v>
      </c>
      <c r="F236" s="6">
        <v>1</v>
      </c>
      <c r="G236" s="6">
        <v>1113</v>
      </c>
      <c r="H236" s="9">
        <v>642</v>
      </c>
      <c r="I236" s="9">
        <f t="shared" si="2"/>
        <v>321</v>
      </c>
      <c r="J236" s="32"/>
      <c r="K236" s="32"/>
      <c r="L236" s="33"/>
      <c r="M236" s="36"/>
      <c r="N236" s="33"/>
    </row>
    <row r="237" spans="2:14" ht="12.75">
      <c r="B237" s="47">
        <v>69</v>
      </c>
      <c r="C237" s="10">
        <v>11130147</v>
      </c>
      <c r="D237" s="130" t="s">
        <v>190</v>
      </c>
      <c r="E237" s="16" t="s">
        <v>82</v>
      </c>
      <c r="F237" s="6">
        <v>1</v>
      </c>
      <c r="G237" s="6">
        <v>1113</v>
      </c>
      <c r="H237" s="9">
        <v>628</v>
      </c>
      <c r="I237" s="9">
        <f t="shared" si="2"/>
        <v>314</v>
      </c>
      <c r="J237" s="32"/>
      <c r="K237" s="32"/>
      <c r="L237" s="33"/>
      <c r="M237" s="36"/>
      <c r="N237" s="33"/>
    </row>
    <row r="238" spans="2:14" ht="12.75">
      <c r="B238" s="47">
        <v>70</v>
      </c>
      <c r="C238" s="10">
        <v>11130149</v>
      </c>
      <c r="D238" s="130" t="s">
        <v>191</v>
      </c>
      <c r="E238" s="16" t="s">
        <v>82</v>
      </c>
      <c r="F238" s="6">
        <v>1</v>
      </c>
      <c r="G238" s="6">
        <v>1113</v>
      </c>
      <c r="H238" s="9">
        <v>437</v>
      </c>
      <c r="I238" s="9">
        <f t="shared" si="2"/>
        <v>218.5</v>
      </c>
      <c r="J238" s="32"/>
      <c r="K238" s="32"/>
      <c r="L238" s="33"/>
      <c r="M238" s="36"/>
      <c r="N238" s="33"/>
    </row>
    <row r="239" spans="2:14" ht="12.75">
      <c r="B239" s="47">
        <v>71</v>
      </c>
      <c r="C239" s="10">
        <v>11130150</v>
      </c>
      <c r="D239" s="130" t="s">
        <v>192</v>
      </c>
      <c r="E239" s="16" t="s">
        <v>82</v>
      </c>
      <c r="F239" s="6">
        <v>1</v>
      </c>
      <c r="G239" s="6">
        <v>1113</v>
      </c>
      <c r="H239" s="9">
        <v>800</v>
      </c>
      <c r="I239" s="9">
        <f t="shared" si="2"/>
        <v>400</v>
      </c>
      <c r="J239" s="32"/>
      <c r="K239" s="32"/>
      <c r="L239" s="33"/>
      <c r="M239" s="36"/>
      <c r="N239" s="33"/>
    </row>
    <row r="240" spans="2:14" ht="12.75">
      <c r="B240" s="47">
        <v>72</v>
      </c>
      <c r="C240" s="10">
        <v>11130151</v>
      </c>
      <c r="D240" s="130" t="s">
        <v>193</v>
      </c>
      <c r="E240" s="16" t="s">
        <v>82</v>
      </c>
      <c r="F240" s="6">
        <v>1</v>
      </c>
      <c r="G240" s="6">
        <v>1113</v>
      </c>
      <c r="H240" s="9">
        <v>575</v>
      </c>
      <c r="I240" s="9">
        <f t="shared" si="2"/>
        <v>287.5</v>
      </c>
      <c r="J240" s="32"/>
      <c r="K240" s="32"/>
      <c r="L240" s="33"/>
      <c r="M240" s="36"/>
      <c r="N240" s="33"/>
    </row>
    <row r="241" spans="2:14" ht="12.75">
      <c r="B241" s="47">
        <v>73</v>
      </c>
      <c r="C241" s="10">
        <v>11130152</v>
      </c>
      <c r="D241" s="130" t="s">
        <v>194</v>
      </c>
      <c r="E241" s="16" t="s">
        <v>82</v>
      </c>
      <c r="F241" s="6">
        <v>1</v>
      </c>
      <c r="G241" s="6">
        <v>1113</v>
      </c>
      <c r="H241" s="9">
        <v>826</v>
      </c>
      <c r="I241" s="9">
        <f t="shared" si="2"/>
        <v>413</v>
      </c>
      <c r="J241" s="32"/>
      <c r="K241" s="32"/>
      <c r="L241" s="33"/>
      <c r="M241" s="36"/>
      <c r="N241" s="33"/>
    </row>
    <row r="242" spans="2:14" ht="12.75">
      <c r="B242" s="47">
        <v>74</v>
      </c>
      <c r="C242" s="10">
        <v>11130153</v>
      </c>
      <c r="D242" s="130" t="s">
        <v>195</v>
      </c>
      <c r="E242" s="16" t="s">
        <v>82</v>
      </c>
      <c r="F242" s="6">
        <v>1</v>
      </c>
      <c r="G242" s="6">
        <v>1113</v>
      </c>
      <c r="H242" s="9">
        <v>675</v>
      </c>
      <c r="I242" s="9">
        <f t="shared" si="2"/>
        <v>337.5</v>
      </c>
      <c r="J242" s="32"/>
      <c r="K242" s="32"/>
      <c r="L242" s="33"/>
      <c r="M242" s="36"/>
      <c r="N242" s="33"/>
    </row>
    <row r="243" spans="2:14" ht="12.75">
      <c r="B243" s="47">
        <v>75</v>
      </c>
      <c r="C243" s="10">
        <v>11130154</v>
      </c>
      <c r="D243" s="130" t="s">
        <v>196</v>
      </c>
      <c r="E243" s="16" t="s">
        <v>82</v>
      </c>
      <c r="F243" s="6">
        <v>1</v>
      </c>
      <c r="G243" s="6">
        <v>1113</v>
      </c>
      <c r="H243" s="9">
        <v>572</v>
      </c>
      <c r="I243" s="9">
        <f t="shared" si="2"/>
        <v>286</v>
      </c>
      <c r="J243" s="32"/>
      <c r="K243" s="32"/>
      <c r="L243" s="33"/>
      <c r="M243" s="36"/>
      <c r="N243" s="33"/>
    </row>
    <row r="244" spans="2:14" ht="12.75">
      <c r="B244" s="47">
        <v>76</v>
      </c>
      <c r="C244" s="10">
        <v>11130155</v>
      </c>
      <c r="D244" s="130" t="s">
        <v>197</v>
      </c>
      <c r="E244" s="16" t="s">
        <v>82</v>
      </c>
      <c r="F244" s="6">
        <v>1</v>
      </c>
      <c r="G244" s="6">
        <v>1113</v>
      </c>
      <c r="H244" s="9">
        <v>321</v>
      </c>
      <c r="I244" s="9">
        <f t="shared" si="2"/>
        <v>160.5</v>
      </c>
      <c r="J244" s="32"/>
      <c r="K244" s="32"/>
      <c r="L244" s="33"/>
      <c r="M244" s="36"/>
      <c r="N244" s="33"/>
    </row>
    <row r="245" spans="2:14" ht="12.75">
      <c r="B245" s="47">
        <v>77</v>
      </c>
      <c r="C245" s="10">
        <v>11130156</v>
      </c>
      <c r="D245" s="130" t="s">
        <v>198</v>
      </c>
      <c r="E245" s="16" t="s">
        <v>82</v>
      </c>
      <c r="F245" s="6">
        <v>1</v>
      </c>
      <c r="G245" s="6">
        <v>1113</v>
      </c>
      <c r="H245" s="9">
        <v>911</v>
      </c>
      <c r="I245" s="9">
        <f t="shared" si="2"/>
        <v>455.5</v>
      </c>
      <c r="J245" s="32"/>
      <c r="K245" s="32"/>
      <c r="L245" s="33"/>
      <c r="M245" s="36"/>
      <c r="N245" s="33"/>
    </row>
    <row r="246" spans="2:14" ht="12.75">
      <c r="B246" s="47">
        <v>78</v>
      </c>
      <c r="C246" s="10">
        <v>11130157</v>
      </c>
      <c r="D246" s="130" t="s">
        <v>199</v>
      </c>
      <c r="E246" s="16" t="s">
        <v>82</v>
      </c>
      <c r="F246" s="6">
        <v>1</v>
      </c>
      <c r="G246" s="6">
        <v>1113</v>
      </c>
      <c r="H246" s="9">
        <v>778</v>
      </c>
      <c r="I246" s="9">
        <f t="shared" si="2"/>
        <v>389</v>
      </c>
      <c r="J246" s="32"/>
      <c r="K246" s="32"/>
      <c r="L246" s="33"/>
      <c r="M246" s="36"/>
      <c r="N246" s="33"/>
    </row>
    <row r="247" spans="2:14" ht="24" customHeight="1">
      <c r="B247" s="47">
        <v>79</v>
      </c>
      <c r="C247" s="8" t="s">
        <v>200</v>
      </c>
      <c r="D247" s="131" t="s">
        <v>201</v>
      </c>
      <c r="E247" s="16" t="s">
        <v>82</v>
      </c>
      <c r="F247" s="6">
        <v>4</v>
      </c>
      <c r="G247" s="6">
        <v>1113</v>
      </c>
      <c r="H247" s="9">
        <v>2728</v>
      </c>
      <c r="I247" s="9">
        <f t="shared" si="2"/>
        <v>1364</v>
      </c>
      <c r="J247" s="32"/>
      <c r="K247" s="32"/>
      <c r="L247" s="33"/>
      <c r="M247" s="36"/>
      <c r="N247" s="33"/>
    </row>
    <row r="248" spans="2:14" ht="12.75">
      <c r="B248" s="47">
        <v>80</v>
      </c>
      <c r="C248" s="10">
        <v>11130162</v>
      </c>
      <c r="D248" s="131" t="s">
        <v>202</v>
      </c>
      <c r="E248" s="16" t="s">
        <v>82</v>
      </c>
      <c r="F248" s="6">
        <v>1</v>
      </c>
      <c r="G248" s="6">
        <v>1113</v>
      </c>
      <c r="H248" s="9">
        <v>934</v>
      </c>
      <c r="I248" s="9">
        <f t="shared" si="2"/>
        <v>467</v>
      </c>
      <c r="J248" s="32"/>
      <c r="K248" s="32"/>
      <c r="L248" s="33"/>
      <c r="M248" s="36"/>
      <c r="N248" s="33"/>
    </row>
    <row r="249" spans="2:14" ht="12.75">
      <c r="B249" s="47">
        <v>81</v>
      </c>
      <c r="C249" s="10">
        <v>11130163</v>
      </c>
      <c r="D249" s="130" t="s">
        <v>203</v>
      </c>
      <c r="E249" s="16" t="s">
        <v>82</v>
      </c>
      <c r="F249" s="6">
        <v>1</v>
      </c>
      <c r="G249" s="6">
        <v>1113</v>
      </c>
      <c r="H249" s="9">
        <v>164</v>
      </c>
      <c r="I249" s="9">
        <f t="shared" si="2"/>
        <v>82</v>
      </c>
      <c r="J249" s="32"/>
      <c r="K249" s="32"/>
      <c r="L249" s="33"/>
      <c r="M249" s="36"/>
      <c r="N249" s="33"/>
    </row>
    <row r="250" spans="2:14" ht="12.75">
      <c r="B250" s="47">
        <v>82</v>
      </c>
      <c r="C250" s="10">
        <v>11130164</v>
      </c>
      <c r="D250" s="130" t="s">
        <v>204</v>
      </c>
      <c r="E250" s="16" t="s">
        <v>82</v>
      </c>
      <c r="F250" s="6">
        <v>1</v>
      </c>
      <c r="G250" s="6">
        <v>1113</v>
      </c>
      <c r="H250" s="9">
        <v>286</v>
      </c>
      <c r="I250" s="9">
        <f t="shared" si="2"/>
        <v>143</v>
      </c>
      <c r="J250" s="32"/>
      <c r="K250" s="32"/>
      <c r="L250" s="33"/>
      <c r="M250" s="36"/>
      <c r="N250" s="33"/>
    </row>
    <row r="251" spans="2:14" ht="12.75">
      <c r="B251" s="47">
        <v>83</v>
      </c>
      <c r="C251" s="8">
        <v>11130165</v>
      </c>
      <c r="D251" s="130" t="s">
        <v>71</v>
      </c>
      <c r="E251" s="16" t="s">
        <v>82</v>
      </c>
      <c r="F251" s="6">
        <v>1</v>
      </c>
      <c r="G251" s="6">
        <v>1113</v>
      </c>
      <c r="H251" s="9">
        <v>878</v>
      </c>
      <c r="I251" s="9">
        <f t="shared" si="2"/>
        <v>439</v>
      </c>
      <c r="J251" s="32"/>
      <c r="K251" s="32"/>
      <c r="L251" s="33"/>
      <c r="M251" s="36"/>
      <c r="N251" s="33"/>
    </row>
    <row r="252" spans="2:14" ht="12.75">
      <c r="B252" s="47">
        <v>84</v>
      </c>
      <c r="C252" s="8">
        <v>11130166</v>
      </c>
      <c r="D252" s="130" t="s">
        <v>205</v>
      </c>
      <c r="E252" s="16" t="s">
        <v>82</v>
      </c>
      <c r="F252" s="6">
        <v>1</v>
      </c>
      <c r="G252" s="6">
        <v>1113</v>
      </c>
      <c r="H252" s="9">
        <v>406</v>
      </c>
      <c r="I252" s="9">
        <f t="shared" si="2"/>
        <v>203</v>
      </c>
      <c r="J252" s="32"/>
      <c r="K252" s="32"/>
      <c r="L252" s="33"/>
      <c r="M252" s="36"/>
      <c r="N252" s="33"/>
    </row>
    <row r="253" spans="2:14" ht="12.75">
      <c r="B253" s="47">
        <v>85</v>
      </c>
      <c r="C253" s="8">
        <v>11130167</v>
      </c>
      <c r="D253" s="130" t="s">
        <v>206</v>
      </c>
      <c r="E253" s="16" t="s">
        <v>82</v>
      </c>
      <c r="F253" s="6">
        <v>1</v>
      </c>
      <c r="G253" s="6">
        <v>1113</v>
      </c>
      <c r="H253" s="9">
        <v>830</v>
      </c>
      <c r="I253" s="9">
        <f t="shared" si="2"/>
        <v>415</v>
      </c>
      <c r="J253" s="32"/>
      <c r="K253" s="32"/>
      <c r="L253" s="33"/>
      <c r="M253" s="36"/>
      <c r="N253" s="33"/>
    </row>
    <row r="254" spans="2:14" ht="12.75">
      <c r="B254" s="47">
        <v>86</v>
      </c>
      <c r="C254" s="8">
        <v>11130168</v>
      </c>
      <c r="D254" s="130" t="s">
        <v>207</v>
      </c>
      <c r="E254" s="16" t="s">
        <v>82</v>
      </c>
      <c r="F254" s="6">
        <v>1</v>
      </c>
      <c r="G254" s="6">
        <v>1113</v>
      </c>
      <c r="H254" s="9">
        <v>523</v>
      </c>
      <c r="I254" s="9">
        <f t="shared" si="2"/>
        <v>261.5</v>
      </c>
      <c r="J254" s="32"/>
      <c r="K254" s="32"/>
      <c r="L254" s="33"/>
      <c r="M254" s="36"/>
      <c r="N254" s="33"/>
    </row>
    <row r="255" spans="2:14" ht="12.75">
      <c r="B255" s="47">
        <v>87</v>
      </c>
      <c r="C255" s="10">
        <v>11130169</v>
      </c>
      <c r="D255" s="130" t="s">
        <v>208</v>
      </c>
      <c r="E255" s="16" t="s">
        <v>82</v>
      </c>
      <c r="F255" s="6">
        <v>1</v>
      </c>
      <c r="G255" s="6">
        <v>1113</v>
      </c>
      <c r="H255" s="9">
        <v>521</v>
      </c>
      <c r="I255" s="9">
        <f t="shared" si="2"/>
        <v>260.5</v>
      </c>
      <c r="J255" s="32"/>
      <c r="K255" s="32"/>
      <c r="L255" s="33"/>
      <c r="M255" s="36"/>
      <c r="N255" s="33"/>
    </row>
    <row r="256" spans="2:14" ht="12.75">
      <c r="B256" s="47">
        <v>88</v>
      </c>
      <c r="C256" s="10">
        <v>11130170</v>
      </c>
      <c r="D256" s="130" t="s">
        <v>93</v>
      </c>
      <c r="E256" s="16" t="s">
        <v>82</v>
      </c>
      <c r="F256" s="6">
        <v>1</v>
      </c>
      <c r="G256" s="6">
        <v>1113</v>
      </c>
      <c r="H256" s="9">
        <v>693</v>
      </c>
      <c r="I256" s="9">
        <f t="shared" si="2"/>
        <v>346.5</v>
      </c>
      <c r="J256" s="32"/>
      <c r="K256" s="32"/>
      <c r="L256" s="33"/>
      <c r="M256" s="36"/>
      <c r="N256" s="33"/>
    </row>
    <row r="257" spans="2:14" ht="12.75">
      <c r="B257" s="47">
        <v>89</v>
      </c>
      <c r="C257" s="10">
        <v>11130171</v>
      </c>
      <c r="D257" s="130" t="s">
        <v>209</v>
      </c>
      <c r="E257" s="16" t="s">
        <v>82</v>
      </c>
      <c r="F257" s="6">
        <v>1</v>
      </c>
      <c r="G257" s="6">
        <v>1113</v>
      </c>
      <c r="H257" s="9">
        <v>698</v>
      </c>
      <c r="I257" s="9">
        <f t="shared" si="2"/>
        <v>349</v>
      </c>
      <c r="J257" s="32"/>
      <c r="K257" s="32"/>
      <c r="L257" s="33"/>
      <c r="M257" s="36"/>
      <c r="N257" s="33"/>
    </row>
    <row r="258" spans="2:14" ht="12.75">
      <c r="B258" s="47">
        <v>90</v>
      </c>
      <c r="C258" s="10">
        <v>11130172</v>
      </c>
      <c r="D258" s="130" t="s">
        <v>329</v>
      </c>
      <c r="E258" s="16" t="s">
        <v>82</v>
      </c>
      <c r="F258" s="6">
        <v>1</v>
      </c>
      <c r="G258" s="6">
        <v>1113</v>
      </c>
      <c r="H258" s="9">
        <v>583</v>
      </c>
      <c r="I258" s="9">
        <f t="shared" si="2"/>
        <v>291.5</v>
      </c>
      <c r="J258" s="32"/>
      <c r="K258" s="32"/>
      <c r="L258" s="33"/>
      <c r="M258" s="36"/>
      <c r="N258" s="33"/>
    </row>
    <row r="259" spans="2:14" ht="12.75">
      <c r="B259" s="47">
        <v>91</v>
      </c>
      <c r="C259" s="10">
        <v>11130173</v>
      </c>
      <c r="D259" s="130" t="s">
        <v>210</v>
      </c>
      <c r="E259" s="16" t="s">
        <v>82</v>
      </c>
      <c r="F259" s="6">
        <v>1</v>
      </c>
      <c r="G259" s="6">
        <v>1113</v>
      </c>
      <c r="H259" s="9">
        <v>523</v>
      </c>
      <c r="I259" s="9">
        <f t="shared" si="2"/>
        <v>261.5</v>
      </c>
      <c r="J259" s="32"/>
      <c r="K259" s="32"/>
      <c r="L259" s="33"/>
      <c r="M259" s="36"/>
      <c r="N259" s="33"/>
    </row>
    <row r="260" spans="2:14" ht="21.75" customHeight="1">
      <c r="B260" s="47">
        <v>92</v>
      </c>
      <c r="C260" s="8" t="s">
        <v>211</v>
      </c>
      <c r="D260" s="131" t="s">
        <v>114</v>
      </c>
      <c r="E260" s="16" t="s">
        <v>82</v>
      </c>
      <c r="F260" s="6">
        <v>6</v>
      </c>
      <c r="G260" s="6">
        <v>1113</v>
      </c>
      <c r="H260" s="9">
        <v>2857</v>
      </c>
      <c r="I260" s="9">
        <f t="shared" si="2"/>
        <v>1428.5</v>
      </c>
      <c r="J260" s="32"/>
      <c r="K260" s="32"/>
      <c r="L260" s="33"/>
      <c r="M260" s="36"/>
      <c r="N260" s="33"/>
    </row>
    <row r="261" spans="2:14" ht="21.75" customHeight="1">
      <c r="B261" s="47">
        <v>93</v>
      </c>
      <c r="C261" s="8" t="s">
        <v>212</v>
      </c>
      <c r="D261" s="130" t="s">
        <v>93</v>
      </c>
      <c r="E261" s="16" t="s">
        <v>82</v>
      </c>
      <c r="F261" s="6">
        <v>5</v>
      </c>
      <c r="G261" s="6">
        <v>1113</v>
      </c>
      <c r="H261" s="9">
        <v>2737</v>
      </c>
      <c r="I261" s="9">
        <f t="shared" si="2"/>
        <v>1368.5</v>
      </c>
      <c r="J261" s="32"/>
      <c r="K261" s="32"/>
      <c r="L261" s="33"/>
      <c r="M261" s="36"/>
      <c r="N261" s="33"/>
    </row>
    <row r="262" spans="2:14" ht="22.5" customHeight="1">
      <c r="B262" s="47">
        <v>94</v>
      </c>
      <c r="C262" s="8" t="s">
        <v>213</v>
      </c>
      <c r="D262" s="131" t="s">
        <v>214</v>
      </c>
      <c r="E262" s="16" t="s">
        <v>82</v>
      </c>
      <c r="F262" s="11">
        <v>4</v>
      </c>
      <c r="G262" s="6">
        <v>1113</v>
      </c>
      <c r="H262" s="9">
        <v>1905</v>
      </c>
      <c r="I262" s="9">
        <f t="shared" si="2"/>
        <v>952.5</v>
      </c>
      <c r="J262" s="32"/>
      <c r="K262" s="32"/>
      <c r="L262" s="33"/>
      <c r="M262" s="37"/>
      <c r="N262" s="33"/>
    </row>
    <row r="263" spans="2:14" ht="12.75">
      <c r="B263" s="47">
        <v>95</v>
      </c>
      <c r="C263" s="8">
        <v>11130189</v>
      </c>
      <c r="D263" s="131" t="s">
        <v>215</v>
      </c>
      <c r="E263" s="16" t="s">
        <v>82</v>
      </c>
      <c r="F263" s="6">
        <v>1</v>
      </c>
      <c r="G263" s="6">
        <v>1113</v>
      </c>
      <c r="H263" s="9">
        <v>960</v>
      </c>
      <c r="I263" s="9">
        <f t="shared" si="2"/>
        <v>480</v>
      </c>
      <c r="J263" s="32"/>
      <c r="K263" s="32"/>
      <c r="L263" s="33"/>
      <c r="M263" s="36"/>
      <c r="N263" s="33"/>
    </row>
    <row r="264" spans="2:14" ht="12.75">
      <c r="B264" s="47">
        <v>96</v>
      </c>
      <c r="C264" s="8">
        <v>11130190</v>
      </c>
      <c r="D264" s="131" t="s">
        <v>176</v>
      </c>
      <c r="E264" s="16" t="s">
        <v>82</v>
      </c>
      <c r="F264" s="6">
        <v>1</v>
      </c>
      <c r="G264" s="6">
        <v>1113</v>
      </c>
      <c r="H264" s="9">
        <v>602</v>
      </c>
      <c r="I264" s="9">
        <f t="shared" si="2"/>
        <v>301</v>
      </c>
      <c r="J264" s="32"/>
      <c r="K264" s="32"/>
      <c r="L264" s="33"/>
      <c r="M264" s="36"/>
      <c r="N264" s="33"/>
    </row>
    <row r="265" spans="2:14" ht="25.5">
      <c r="B265" s="47">
        <v>97</v>
      </c>
      <c r="C265" s="8" t="s">
        <v>216</v>
      </c>
      <c r="D265" s="130" t="s">
        <v>217</v>
      </c>
      <c r="E265" s="16" t="s">
        <v>82</v>
      </c>
      <c r="F265" s="12">
        <v>2</v>
      </c>
      <c r="G265" s="6">
        <v>1113</v>
      </c>
      <c r="H265" s="13">
        <v>270</v>
      </c>
      <c r="I265" s="9">
        <f t="shared" si="2"/>
        <v>135</v>
      </c>
      <c r="J265" s="32"/>
      <c r="K265" s="32"/>
      <c r="L265" s="33"/>
      <c r="M265" s="36"/>
      <c r="N265" s="33"/>
    </row>
    <row r="266" spans="2:14" ht="12.75">
      <c r="B266" s="47">
        <v>98</v>
      </c>
      <c r="C266" s="8">
        <v>11130191</v>
      </c>
      <c r="D266" s="130" t="s">
        <v>126</v>
      </c>
      <c r="E266" s="16" t="s">
        <v>82</v>
      </c>
      <c r="F266" s="6">
        <v>1</v>
      </c>
      <c r="G266" s="6">
        <v>1113</v>
      </c>
      <c r="H266" s="9">
        <v>114</v>
      </c>
      <c r="I266" s="9">
        <f t="shared" si="2"/>
        <v>57</v>
      </c>
      <c r="J266" s="32"/>
      <c r="K266" s="32"/>
      <c r="L266" s="33"/>
      <c r="M266" s="36"/>
      <c r="N266" s="33"/>
    </row>
    <row r="267" spans="2:14" ht="12.75">
      <c r="B267" s="47">
        <v>99</v>
      </c>
      <c r="C267" s="8">
        <v>11130192</v>
      </c>
      <c r="D267" s="130" t="s">
        <v>218</v>
      </c>
      <c r="E267" s="16" t="s">
        <v>82</v>
      </c>
      <c r="F267" s="6">
        <v>1</v>
      </c>
      <c r="G267" s="6">
        <v>1113</v>
      </c>
      <c r="H267" s="9">
        <v>230</v>
      </c>
      <c r="I267" s="9">
        <f t="shared" si="2"/>
        <v>115</v>
      </c>
      <c r="J267" s="32"/>
      <c r="K267" s="32"/>
      <c r="L267" s="33"/>
      <c r="M267" s="36"/>
      <c r="N267" s="33"/>
    </row>
    <row r="268" spans="2:14" ht="12.75">
      <c r="B268" s="47">
        <v>100</v>
      </c>
      <c r="C268" s="10">
        <v>11130193</v>
      </c>
      <c r="D268" s="130" t="s">
        <v>219</v>
      </c>
      <c r="E268" s="16" t="s">
        <v>82</v>
      </c>
      <c r="F268" s="6">
        <v>1</v>
      </c>
      <c r="G268" s="6">
        <v>1113</v>
      </c>
      <c r="H268" s="9">
        <v>250</v>
      </c>
      <c r="I268" s="9">
        <f t="shared" si="2"/>
        <v>125</v>
      </c>
      <c r="J268" s="32"/>
      <c r="K268" s="32"/>
      <c r="L268" s="33"/>
      <c r="M268" s="36"/>
      <c r="N268" s="33"/>
    </row>
    <row r="269" spans="2:14" ht="22.5" customHeight="1">
      <c r="B269" s="47">
        <v>101</v>
      </c>
      <c r="C269" s="8" t="s">
        <v>220</v>
      </c>
      <c r="D269" s="130" t="s">
        <v>219</v>
      </c>
      <c r="E269" s="16" t="s">
        <v>82</v>
      </c>
      <c r="F269" s="6">
        <v>2</v>
      </c>
      <c r="G269" s="6">
        <v>1113</v>
      </c>
      <c r="H269" s="9">
        <v>412</v>
      </c>
      <c r="I269" s="9">
        <f t="shared" si="2"/>
        <v>206</v>
      </c>
      <c r="J269" s="32"/>
      <c r="K269" s="32"/>
      <c r="L269" s="33"/>
      <c r="M269" s="36"/>
      <c r="N269" s="33"/>
    </row>
    <row r="270" spans="2:14" ht="22.5" customHeight="1">
      <c r="B270" s="47">
        <v>102</v>
      </c>
      <c r="C270" s="8" t="s">
        <v>221</v>
      </c>
      <c r="D270" s="130" t="s">
        <v>222</v>
      </c>
      <c r="E270" s="16" t="s">
        <v>82</v>
      </c>
      <c r="F270" s="6">
        <v>2</v>
      </c>
      <c r="G270" s="6">
        <v>1113</v>
      </c>
      <c r="H270" s="9">
        <v>472</v>
      </c>
      <c r="I270" s="9">
        <f t="shared" si="2"/>
        <v>236</v>
      </c>
      <c r="J270" s="32"/>
      <c r="K270" s="32"/>
      <c r="L270" s="33"/>
      <c r="M270" s="36"/>
      <c r="N270" s="33"/>
    </row>
    <row r="271" spans="2:14" ht="12.75">
      <c r="B271" s="47">
        <v>103</v>
      </c>
      <c r="C271" s="8">
        <v>11130198</v>
      </c>
      <c r="D271" s="130" t="s">
        <v>223</v>
      </c>
      <c r="E271" s="16" t="s">
        <v>82</v>
      </c>
      <c r="F271" s="6">
        <v>1</v>
      </c>
      <c r="G271" s="6">
        <v>1113</v>
      </c>
      <c r="H271" s="9">
        <v>220</v>
      </c>
      <c r="I271" s="9">
        <f t="shared" si="2"/>
        <v>110</v>
      </c>
      <c r="J271" s="32"/>
      <c r="K271" s="32"/>
      <c r="L271" s="33"/>
      <c r="M271" s="36"/>
      <c r="N271" s="33"/>
    </row>
    <row r="272" spans="2:14" ht="12.75">
      <c r="B272" s="47">
        <v>104</v>
      </c>
      <c r="C272" s="8">
        <v>11130199</v>
      </c>
      <c r="D272" s="130" t="s">
        <v>224</v>
      </c>
      <c r="E272" s="16" t="s">
        <v>82</v>
      </c>
      <c r="F272" s="12">
        <v>1</v>
      </c>
      <c r="G272" s="6">
        <v>1113</v>
      </c>
      <c r="H272" s="13">
        <v>265</v>
      </c>
      <c r="I272" s="9">
        <f t="shared" si="2"/>
        <v>132.5</v>
      </c>
      <c r="J272" s="32"/>
      <c r="K272" s="32"/>
      <c r="L272" s="33"/>
      <c r="M272" s="36"/>
      <c r="N272" s="33"/>
    </row>
    <row r="273" spans="2:14" ht="12.75">
      <c r="B273" s="47">
        <v>105</v>
      </c>
      <c r="C273" s="8">
        <v>11130200</v>
      </c>
      <c r="D273" s="130" t="s">
        <v>225</v>
      </c>
      <c r="E273" s="16" t="s">
        <v>82</v>
      </c>
      <c r="F273" s="6">
        <v>1</v>
      </c>
      <c r="G273" s="6">
        <v>1113</v>
      </c>
      <c r="H273" s="9">
        <v>64</v>
      </c>
      <c r="I273" s="9">
        <f t="shared" si="2"/>
        <v>32</v>
      </c>
      <c r="J273" s="32"/>
      <c r="K273" s="32"/>
      <c r="L273" s="33"/>
      <c r="M273" s="36"/>
      <c r="N273" s="33"/>
    </row>
    <row r="274" spans="2:14" ht="12.75">
      <c r="B274" s="47">
        <v>106</v>
      </c>
      <c r="C274" s="8">
        <v>11130201</v>
      </c>
      <c r="D274" s="130" t="s">
        <v>226</v>
      </c>
      <c r="E274" s="16" t="s">
        <v>82</v>
      </c>
      <c r="F274" s="6">
        <v>1</v>
      </c>
      <c r="G274" s="6">
        <v>1113</v>
      </c>
      <c r="H274" s="9">
        <v>445</v>
      </c>
      <c r="I274" s="9">
        <f t="shared" si="2"/>
        <v>222.5</v>
      </c>
      <c r="J274" s="32"/>
      <c r="K274" s="32"/>
      <c r="L274" s="33"/>
      <c r="M274" s="36"/>
      <c r="N274" s="33"/>
    </row>
    <row r="275" spans="2:14" ht="12.75">
      <c r="B275" s="47">
        <v>107</v>
      </c>
      <c r="C275" s="8">
        <v>11130202</v>
      </c>
      <c r="D275" s="132" t="s">
        <v>227</v>
      </c>
      <c r="E275" s="16" t="s">
        <v>82</v>
      </c>
      <c r="F275" s="6">
        <v>1</v>
      </c>
      <c r="G275" s="6">
        <v>1113</v>
      </c>
      <c r="H275" s="9">
        <v>798</v>
      </c>
      <c r="I275" s="9">
        <f t="shared" si="2"/>
        <v>399</v>
      </c>
      <c r="J275" s="32"/>
      <c r="K275" s="32"/>
      <c r="L275" s="33"/>
      <c r="M275" s="36"/>
      <c r="N275" s="33"/>
    </row>
    <row r="276" spans="2:14" ht="12.75">
      <c r="B276" s="47">
        <v>108</v>
      </c>
      <c r="C276" s="8">
        <v>11130203</v>
      </c>
      <c r="D276" s="130" t="s">
        <v>228</v>
      </c>
      <c r="E276" s="16" t="s">
        <v>82</v>
      </c>
      <c r="F276" s="6">
        <v>1</v>
      </c>
      <c r="G276" s="6">
        <v>1113</v>
      </c>
      <c r="H276" s="9">
        <v>155</v>
      </c>
      <c r="I276" s="9">
        <f t="shared" si="2"/>
        <v>77.5</v>
      </c>
      <c r="J276" s="32"/>
      <c r="K276" s="32"/>
      <c r="L276" s="33"/>
      <c r="M276" s="36"/>
      <c r="N276" s="33"/>
    </row>
    <row r="277" spans="2:14" ht="12.75">
      <c r="B277" s="47">
        <v>109</v>
      </c>
      <c r="C277" s="10">
        <v>11130206</v>
      </c>
      <c r="D277" s="130" t="s">
        <v>229</v>
      </c>
      <c r="E277" s="16" t="s">
        <v>82</v>
      </c>
      <c r="F277" s="6">
        <v>1</v>
      </c>
      <c r="G277" s="6">
        <v>1113</v>
      </c>
      <c r="H277" s="9">
        <v>208</v>
      </c>
      <c r="I277" s="9">
        <f t="shared" si="2"/>
        <v>104</v>
      </c>
      <c r="J277" s="32"/>
      <c r="K277" s="32"/>
      <c r="L277" s="33"/>
      <c r="M277" s="36"/>
      <c r="N277" s="33"/>
    </row>
    <row r="278" spans="2:14" ht="12.75">
      <c r="B278" s="47">
        <v>110</v>
      </c>
      <c r="C278" s="8">
        <v>11130210</v>
      </c>
      <c r="D278" s="130" t="s">
        <v>230</v>
      </c>
      <c r="E278" s="16" t="s">
        <v>82</v>
      </c>
      <c r="F278" s="6">
        <v>1</v>
      </c>
      <c r="G278" s="6">
        <v>1113</v>
      </c>
      <c r="H278" s="9">
        <v>124</v>
      </c>
      <c r="I278" s="9">
        <f t="shared" si="2"/>
        <v>62</v>
      </c>
      <c r="J278" s="32"/>
      <c r="K278" s="32"/>
      <c r="L278" s="33"/>
      <c r="M278" s="36"/>
      <c r="N278" s="33"/>
    </row>
    <row r="279" spans="2:14" ht="22.5" customHeight="1">
      <c r="B279" s="47">
        <v>111</v>
      </c>
      <c r="C279" s="8" t="s">
        <v>231</v>
      </c>
      <c r="D279" s="130" t="s">
        <v>229</v>
      </c>
      <c r="E279" s="16" t="s">
        <v>82</v>
      </c>
      <c r="F279" s="6">
        <v>5</v>
      </c>
      <c r="G279" s="6">
        <v>1113</v>
      </c>
      <c r="H279" s="9">
        <v>541</v>
      </c>
      <c r="I279" s="9">
        <f t="shared" si="2"/>
        <v>270.5</v>
      </c>
      <c r="J279" s="32"/>
      <c r="K279" s="32"/>
      <c r="L279" s="33"/>
      <c r="M279" s="36"/>
      <c r="N279" s="33"/>
    </row>
    <row r="280" spans="2:14" ht="12.75">
      <c r="B280" s="47">
        <v>112</v>
      </c>
      <c r="C280" s="10">
        <v>11130218</v>
      </c>
      <c r="D280" s="130" t="s">
        <v>232</v>
      </c>
      <c r="E280" s="16" t="s">
        <v>82</v>
      </c>
      <c r="F280" s="6">
        <v>1</v>
      </c>
      <c r="G280" s="6">
        <v>1113</v>
      </c>
      <c r="H280" s="9">
        <v>200</v>
      </c>
      <c r="I280" s="9">
        <f t="shared" si="2"/>
        <v>100</v>
      </c>
      <c r="J280" s="32"/>
      <c r="K280" s="32"/>
      <c r="L280" s="33"/>
      <c r="M280" s="36"/>
      <c r="N280" s="33"/>
    </row>
    <row r="281" spans="2:14" ht="12.75">
      <c r="B281" s="47">
        <v>113</v>
      </c>
      <c r="C281" s="8">
        <v>11130219</v>
      </c>
      <c r="D281" s="130" t="s">
        <v>233</v>
      </c>
      <c r="E281" s="16" t="s">
        <v>82</v>
      </c>
      <c r="F281" s="6">
        <v>1</v>
      </c>
      <c r="G281" s="6">
        <v>1113</v>
      </c>
      <c r="H281" s="9">
        <v>200</v>
      </c>
      <c r="I281" s="9">
        <f t="shared" si="2"/>
        <v>100</v>
      </c>
      <c r="J281" s="32"/>
      <c r="K281" s="32"/>
      <c r="L281" s="33"/>
      <c r="M281" s="36"/>
      <c r="N281" s="33"/>
    </row>
    <row r="282" spans="2:14" ht="22.5" customHeight="1">
      <c r="B282" s="47">
        <v>114</v>
      </c>
      <c r="C282" s="8" t="s">
        <v>234</v>
      </c>
      <c r="D282" s="131" t="s">
        <v>235</v>
      </c>
      <c r="E282" s="16" t="s">
        <v>82</v>
      </c>
      <c r="F282" s="6">
        <v>9</v>
      </c>
      <c r="G282" s="6">
        <v>1113</v>
      </c>
      <c r="H282" s="9">
        <v>1650</v>
      </c>
      <c r="I282" s="9">
        <f t="shared" si="2"/>
        <v>825</v>
      </c>
      <c r="J282" s="32"/>
      <c r="K282" s="32"/>
      <c r="L282" s="33"/>
      <c r="M282" s="36"/>
      <c r="N282" s="33"/>
    </row>
    <row r="283" spans="2:14" ht="12.75">
      <c r="B283" s="47">
        <v>115</v>
      </c>
      <c r="C283" s="10">
        <v>11130229</v>
      </c>
      <c r="D283" s="130" t="s">
        <v>236</v>
      </c>
      <c r="E283" s="16" t="s">
        <v>82</v>
      </c>
      <c r="F283" s="6">
        <v>1</v>
      </c>
      <c r="G283" s="6">
        <v>1113</v>
      </c>
      <c r="H283" s="9">
        <v>29</v>
      </c>
      <c r="I283" s="9">
        <f t="shared" si="2"/>
        <v>14.5</v>
      </c>
      <c r="J283" s="32"/>
      <c r="K283" s="32"/>
      <c r="L283" s="33"/>
      <c r="M283" s="36"/>
      <c r="N283" s="33"/>
    </row>
    <row r="284" spans="2:14" ht="12.75">
      <c r="B284" s="47">
        <v>116</v>
      </c>
      <c r="C284" s="10">
        <v>11130231</v>
      </c>
      <c r="D284" s="130" t="s">
        <v>237</v>
      </c>
      <c r="E284" s="16" t="s">
        <v>82</v>
      </c>
      <c r="F284" s="6">
        <v>1</v>
      </c>
      <c r="G284" s="6">
        <v>1113</v>
      </c>
      <c r="H284" s="9">
        <v>450</v>
      </c>
      <c r="I284" s="9">
        <f t="shared" si="2"/>
        <v>225</v>
      </c>
      <c r="J284" s="32"/>
      <c r="K284" s="32"/>
      <c r="L284" s="33"/>
      <c r="M284" s="36"/>
      <c r="N284" s="33"/>
    </row>
    <row r="285" spans="2:14" ht="12.75">
      <c r="B285" s="47">
        <v>117</v>
      </c>
      <c r="C285" s="10">
        <v>11130232</v>
      </c>
      <c r="D285" s="130" t="s">
        <v>238</v>
      </c>
      <c r="E285" s="16" t="s">
        <v>82</v>
      </c>
      <c r="F285" s="6">
        <v>1</v>
      </c>
      <c r="G285" s="6">
        <v>1113</v>
      </c>
      <c r="H285" s="9">
        <v>74</v>
      </c>
      <c r="I285" s="9">
        <f t="shared" si="2"/>
        <v>37</v>
      </c>
      <c r="J285" s="32"/>
      <c r="K285" s="32"/>
      <c r="L285" s="33"/>
      <c r="M285" s="36"/>
      <c r="N285" s="33"/>
    </row>
    <row r="286" spans="2:14" ht="22.5" customHeight="1">
      <c r="B286" s="47">
        <v>118</v>
      </c>
      <c r="C286" s="8" t="s">
        <v>239</v>
      </c>
      <c r="D286" s="130" t="s">
        <v>240</v>
      </c>
      <c r="E286" s="16" t="s">
        <v>82</v>
      </c>
      <c r="F286" s="6">
        <v>2</v>
      </c>
      <c r="G286" s="6">
        <v>1113</v>
      </c>
      <c r="H286" s="9">
        <v>774</v>
      </c>
      <c r="I286" s="9">
        <f t="shared" si="2"/>
        <v>387</v>
      </c>
      <c r="J286" s="32"/>
      <c r="K286" s="32"/>
      <c r="L286" s="33"/>
      <c r="M286" s="36"/>
      <c r="N286" s="33"/>
    </row>
    <row r="287" spans="2:14" ht="22.5" customHeight="1">
      <c r="B287" s="47">
        <v>119</v>
      </c>
      <c r="C287" s="8" t="s">
        <v>241</v>
      </c>
      <c r="D287" s="130" t="s">
        <v>242</v>
      </c>
      <c r="E287" s="16" t="s">
        <v>82</v>
      </c>
      <c r="F287" s="6">
        <v>10</v>
      </c>
      <c r="G287" s="6">
        <v>1113</v>
      </c>
      <c r="H287" s="9">
        <v>1125</v>
      </c>
      <c r="I287" s="9">
        <f t="shared" si="2"/>
        <v>562.5</v>
      </c>
      <c r="J287" s="32"/>
      <c r="K287" s="32"/>
      <c r="L287" s="33"/>
      <c r="M287" s="36"/>
      <c r="N287" s="33"/>
    </row>
    <row r="288" spans="2:14" ht="12.75">
      <c r="B288" s="47">
        <v>120</v>
      </c>
      <c r="C288" s="10">
        <v>11130245</v>
      </c>
      <c r="D288" s="130" t="s">
        <v>243</v>
      </c>
      <c r="E288" s="16" t="s">
        <v>82</v>
      </c>
      <c r="F288" s="6">
        <v>1</v>
      </c>
      <c r="G288" s="6">
        <v>1113</v>
      </c>
      <c r="H288" s="9">
        <v>900</v>
      </c>
      <c r="I288" s="9">
        <f t="shared" si="2"/>
        <v>450</v>
      </c>
      <c r="J288" s="32"/>
      <c r="K288" s="32"/>
      <c r="L288" s="33"/>
      <c r="M288" s="36"/>
      <c r="N288" s="33"/>
    </row>
    <row r="289" spans="2:14" ht="12.75">
      <c r="B289" s="47">
        <v>121</v>
      </c>
      <c r="C289" s="10">
        <v>11130247</v>
      </c>
      <c r="D289" s="130" t="s">
        <v>198</v>
      </c>
      <c r="E289" s="16" t="s">
        <v>82</v>
      </c>
      <c r="F289" s="6">
        <v>1</v>
      </c>
      <c r="G289" s="6">
        <v>1113</v>
      </c>
      <c r="H289" s="9">
        <v>700</v>
      </c>
      <c r="I289" s="9">
        <f t="shared" si="2"/>
        <v>350</v>
      </c>
      <c r="J289" s="32"/>
      <c r="K289" s="32"/>
      <c r="L289" s="33"/>
      <c r="M289" s="36"/>
      <c r="N289" s="33"/>
    </row>
    <row r="290" spans="2:14" ht="24" customHeight="1">
      <c r="B290" s="47">
        <v>122</v>
      </c>
      <c r="C290" s="8" t="s">
        <v>244</v>
      </c>
      <c r="D290" s="130" t="s">
        <v>245</v>
      </c>
      <c r="E290" s="16" t="s">
        <v>82</v>
      </c>
      <c r="F290" s="6">
        <v>3</v>
      </c>
      <c r="G290" s="6">
        <v>1113</v>
      </c>
      <c r="H290" s="9">
        <v>294</v>
      </c>
      <c r="I290" s="9">
        <f t="shared" si="2"/>
        <v>147</v>
      </c>
      <c r="J290" s="32"/>
      <c r="K290" s="32"/>
      <c r="L290" s="33"/>
      <c r="M290" s="36"/>
      <c r="N290" s="33"/>
    </row>
    <row r="291" spans="2:14" ht="21.75" customHeight="1">
      <c r="B291" s="47">
        <v>123</v>
      </c>
      <c r="C291" s="8" t="s">
        <v>246</v>
      </c>
      <c r="D291" s="130" t="s">
        <v>247</v>
      </c>
      <c r="E291" s="16" t="s">
        <v>82</v>
      </c>
      <c r="F291" s="6">
        <v>3</v>
      </c>
      <c r="G291" s="6">
        <v>1113</v>
      </c>
      <c r="H291" s="9">
        <v>900</v>
      </c>
      <c r="I291" s="9">
        <f t="shared" si="2"/>
        <v>450</v>
      </c>
      <c r="J291" s="32"/>
      <c r="K291" s="32"/>
      <c r="L291" s="33"/>
      <c r="M291" s="36"/>
      <c r="N291" s="33"/>
    </row>
    <row r="292" spans="2:14" ht="23.25" customHeight="1">
      <c r="B292" s="47">
        <v>124</v>
      </c>
      <c r="C292" s="8" t="s">
        <v>248</v>
      </c>
      <c r="D292" s="130" t="s">
        <v>249</v>
      </c>
      <c r="E292" s="16" t="s">
        <v>82</v>
      </c>
      <c r="F292" s="6">
        <v>3</v>
      </c>
      <c r="G292" s="6">
        <v>1113</v>
      </c>
      <c r="H292" s="9">
        <v>450</v>
      </c>
      <c r="I292" s="9">
        <f t="shared" si="2"/>
        <v>225</v>
      </c>
      <c r="J292" s="32"/>
      <c r="K292" s="32"/>
      <c r="L292" s="33"/>
      <c r="M292" s="36"/>
      <c r="N292" s="33"/>
    </row>
    <row r="293" spans="2:14" ht="21" customHeight="1">
      <c r="B293" s="47">
        <v>125</v>
      </c>
      <c r="C293" s="8" t="s">
        <v>250</v>
      </c>
      <c r="D293" s="131" t="s">
        <v>251</v>
      </c>
      <c r="E293" s="16" t="s">
        <v>82</v>
      </c>
      <c r="F293" s="6">
        <v>2</v>
      </c>
      <c r="G293" s="6">
        <v>1113</v>
      </c>
      <c r="H293" s="9">
        <v>720</v>
      </c>
      <c r="I293" s="9">
        <f t="shared" si="2"/>
        <v>360</v>
      </c>
      <c r="J293" s="32"/>
      <c r="K293" s="32"/>
      <c r="L293" s="33"/>
      <c r="M293" s="36"/>
      <c r="N293" s="33"/>
    </row>
    <row r="294" spans="2:14" ht="12.75">
      <c r="B294" s="47">
        <v>126</v>
      </c>
      <c r="C294" s="10">
        <v>11136012</v>
      </c>
      <c r="D294" s="131" t="s">
        <v>252</v>
      </c>
      <c r="E294" s="16" t="s">
        <v>82</v>
      </c>
      <c r="F294" s="6">
        <v>1</v>
      </c>
      <c r="G294" s="6">
        <v>1113</v>
      </c>
      <c r="H294" s="9">
        <v>475</v>
      </c>
      <c r="I294" s="9">
        <f t="shared" si="2"/>
        <v>237.5</v>
      </c>
      <c r="J294" s="32"/>
      <c r="K294" s="32"/>
      <c r="L294" s="33"/>
      <c r="M294" s="36"/>
      <c r="N294" s="33"/>
    </row>
    <row r="295" spans="2:14" ht="12.75">
      <c r="B295" s="47">
        <v>127</v>
      </c>
      <c r="C295" s="10">
        <v>11136013</v>
      </c>
      <c r="D295" s="130" t="s">
        <v>253</v>
      </c>
      <c r="E295" s="16" t="s">
        <v>82</v>
      </c>
      <c r="F295" s="6">
        <v>1</v>
      </c>
      <c r="G295" s="6">
        <v>1113</v>
      </c>
      <c r="H295" s="9">
        <v>535</v>
      </c>
      <c r="I295" s="9">
        <f t="shared" si="2"/>
        <v>267.5</v>
      </c>
      <c r="J295" s="32"/>
      <c r="K295" s="32"/>
      <c r="L295" s="33"/>
      <c r="M295" s="36"/>
      <c r="N295" s="33"/>
    </row>
    <row r="296" spans="2:14" ht="16.5" customHeight="1">
      <c r="B296" s="47">
        <v>128</v>
      </c>
      <c r="C296" s="10">
        <v>11136014</v>
      </c>
      <c r="D296" s="190" t="s">
        <v>254</v>
      </c>
      <c r="E296" s="16" t="s">
        <v>82</v>
      </c>
      <c r="F296" s="6">
        <v>1</v>
      </c>
      <c r="G296" s="6">
        <v>1113</v>
      </c>
      <c r="H296" s="9">
        <v>480</v>
      </c>
      <c r="I296" s="9">
        <f t="shared" si="2"/>
        <v>240</v>
      </c>
      <c r="J296" s="32"/>
      <c r="K296" s="32"/>
      <c r="L296" s="33"/>
      <c r="M296" s="36"/>
      <c r="N296" s="33"/>
    </row>
    <row r="297" spans="2:14" ht="12.75">
      <c r="B297" s="47">
        <v>129</v>
      </c>
      <c r="C297" s="8">
        <v>11136015</v>
      </c>
      <c r="D297" s="130" t="s">
        <v>255</v>
      </c>
      <c r="E297" s="16" t="s">
        <v>82</v>
      </c>
      <c r="F297" s="6">
        <v>1</v>
      </c>
      <c r="G297" s="6">
        <v>1113</v>
      </c>
      <c r="H297" s="9">
        <v>490</v>
      </c>
      <c r="I297" s="9">
        <f aca="true" t="shared" si="3" ref="I297:I338">H297/2</f>
        <v>245</v>
      </c>
      <c r="J297" s="32"/>
      <c r="K297" s="32"/>
      <c r="L297" s="33"/>
      <c r="M297" s="36"/>
      <c r="N297" s="33"/>
    </row>
    <row r="298" spans="2:14" ht="12.75">
      <c r="B298" s="47">
        <v>130</v>
      </c>
      <c r="C298" s="8">
        <v>11136016</v>
      </c>
      <c r="D298" s="130" t="s">
        <v>256</v>
      </c>
      <c r="E298" s="16" t="s">
        <v>82</v>
      </c>
      <c r="F298" s="6">
        <v>1</v>
      </c>
      <c r="G298" s="6">
        <v>1113</v>
      </c>
      <c r="H298" s="9">
        <v>550</v>
      </c>
      <c r="I298" s="9">
        <f t="shared" si="3"/>
        <v>275</v>
      </c>
      <c r="J298" s="32"/>
      <c r="K298" s="32"/>
      <c r="L298" s="33"/>
      <c r="M298" s="36"/>
      <c r="N298" s="33"/>
    </row>
    <row r="299" spans="2:14" ht="12.75">
      <c r="B299" s="47">
        <v>131</v>
      </c>
      <c r="C299" s="8">
        <v>11136017</v>
      </c>
      <c r="D299" s="130" t="s">
        <v>257</v>
      </c>
      <c r="E299" s="16" t="s">
        <v>82</v>
      </c>
      <c r="F299" s="6">
        <v>1</v>
      </c>
      <c r="G299" s="6">
        <v>1113</v>
      </c>
      <c r="H299" s="9">
        <v>306</v>
      </c>
      <c r="I299" s="9">
        <f t="shared" si="3"/>
        <v>153</v>
      </c>
      <c r="J299" s="32"/>
      <c r="K299" s="32"/>
      <c r="L299" s="33"/>
      <c r="M299" s="36"/>
      <c r="N299" s="33"/>
    </row>
    <row r="300" spans="2:14" ht="12.75">
      <c r="B300" s="47">
        <v>132</v>
      </c>
      <c r="C300" s="10">
        <v>11136018</v>
      </c>
      <c r="D300" s="130" t="s">
        <v>258</v>
      </c>
      <c r="E300" s="16" t="s">
        <v>82</v>
      </c>
      <c r="F300" s="6">
        <v>1</v>
      </c>
      <c r="G300" s="6">
        <v>1113</v>
      </c>
      <c r="H300" s="9">
        <v>300</v>
      </c>
      <c r="I300" s="9">
        <f t="shared" si="3"/>
        <v>150</v>
      </c>
      <c r="J300" s="32"/>
      <c r="K300" s="32"/>
      <c r="L300" s="33"/>
      <c r="M300" s="36"/>
      <c r="N300" s="33"/>
    </row>
    <row r="301" spans="2:14" ht="12.75">
      <c r="B301" s="47">
        <v>133</v>
      </c>
      <c r="C301" s="8">
        <v>11136019</v>
      </c>
      <c r="D301" s="130" t="s">
        <v>259</v>
      </c>
      <c r="E301" s="16" t="s">
        <v>82</v>
      </c>
      <c r="F301" s="6">
        <v>1</v>
      </c>
      <c r="G301" s="6">
        <v>1113</v>
      </c>
      <c r="H301" s="9">
        <v>720</v>
      </c>
      <c r="I301" s="9">
        <f t="shared" si="3"/>
        <v>360</v>
      </c>
      <c r="J301" s="32"/>
      <c r="K301" s="32"/>
      <c r="L301" s="33"/>
      <c r="M301" s="36"/>
      <c r="N301" s="33"/>
    </row>
    <row r="302" spans="2:14" ht="12.75">
      <c r="B302" s="47">
        <v>134</v>
      </c>
      <c r="C302" s="10">
        <v>11136020</v>
      </c>
      <c r="D302" s="130" t="s">
        <v>260</v>
      </c>
      <c r="E302" s="16" t="s">
        <v>82</v>
      </c>
      <c r="F302" s="6">
        <v>1</v>
      </c>
      <c r="G302" s="6">
        <v>1113</v>
      </c>
      <c r="H302" s="9">
        <v>440</v>
      </c>
      <c r="I302" s="9">
        <f t="shared" si="3"/>
        <v>220</v>
      </c>
      <c r="J302" s="32"/>
      <c r="K302" s="32"/>
      <c r="L302" s="33"/>
      <c r="M302" s="36"/>
      <c r="N302" s="33"/>
    </row>
    <row r="303" spans="2:14" ht="21" customHeight="1">
      <c r="B303" s="47">
        <v>135</v>
      </c>
      <c r="C303" s="8" t="s">
        <v>261</v>
      </c>
      <c r="D303" s="131" t="s">
        <v>262</v>
      </c>
      <c r="E303" s="16" t="s">
        <v>82</v>
      </c>
      <c r="F303" s="6">
        <v>2</v>
      </c>
      <c r="G303" s="6">
        <v>1113</v>
      </c>
      <c r="H303" s="9">
        <v>700</v>
      </c>
      <c r="I303" s="9">
        <f t="shared" si="3"/>
        <v>350</v>
      </c>
      <c r="J303" s="32"/>
      <c r="K303" s="32"/>
      <c r="L303" s="33"/>
      <c r="M303" s="36"/>
      <c r="N303" s="33"/>
    </row>
    <row r="304" spans="2:14" ht="12.75">
      <c r="B304" s="47">
        <v>136</v>
      </c>
      <c r="C304" s="8">
        <v>11136023</v>
      </c>
      <c r="D304" s="130" t="s">
        <v>263</v>
      </c>
      <c r="E304" s="16" t="s">
        <v>82</v>
      </c>
      <c r="F304" s="6">
        <v>1</v>
      </c>
      <c r="G304" s="6">
        <v>1113</v>
      </c>
      <c r="H304" s="9">
        <v>532</v>
      </c>
      <c r="I304" s="9">
        <f t="shared" si="3"/>
        <v>266</v>
      </c>
      <c r="J304" s="32"/>
      <c r="K304" s="32"/>
      <c r="L304" s="33"/>
      <c r="M304" s="36"/>
      <c r="N304" s="33"/>
    </row>
    <row r="305" spans="2:14" ht="22.5" customHeight="1">
      <c r="B305" s="47">
        <v>137</v>
      </c>
      <c r="C305" s="8" t="s">
        <v>264</v>
      </c>
      <c r="D305" s="131" t="s">
        <v>265</v>
      </c>
      <c r="E305" s="16" t="s">
        <v>82</v>
      </c>
      <c r="F305" s="11">
        <v>3</v>
      </c>
      <c r="G305" s="6">
        <v>1113</v>
      </c>
      <c r="H305" s="9">
        <v>816</v>
      </c>
      <c r="I305" s="9">
        <f t="shared" si="3"/>
        <v>408</v>
      </c>
      <c r="J305" s="32"/>
      <c r="K305" s="32"/>
      <c r="L305" s="33"/>
      <c r="M305" s="37"/>
      <c r="N305" s="33"/>
    </row>
    <row r="306" spans="2:14" ht="22.5" customHeight="1">
      <c r="B306" s="47">
        <v>138</v>
      </c>
      <c r="C306" s="8" t="s">
        <v>266</v>
      </c>
      <c r="D306" s="131" t="s">
        <v>267</v>
      </c>
      <c r="E306" s="16" t="s">
        <v>82</v>
      </c>
      <c r="F306" s="6">
        <v>2</v>
      </c>
      <c r="G306" s="6">
        <v>1113</v>
      </c>
      <c r="H306" s="9">
        <v>576</v>
      </c>
      <c r="I306" s="9">
        <f t="shared" si="3"/>
        <v>288</v>
      </c>
      <c r="J306" s="32"/>
      <c r="K306" s="32"/>
      <c r="L306" s="33"/>
      <c r="M306" s="36"/>
      <c r="N306" s="33"/>
    </row>
    <row r="307" spans="2:14" ht="22.5" customHeight="1">
      <c r="B307" s="47">
        <v>139</v>
      </c>
      <c r="C307" s="8" t="s">
        <v>268</v>
      </c>
      <c r="D307" s="131" t="s">
        <v>269</v>
      </c>
      <c r="E307" s="16" t="s">
        <v>82</v>
      </c>
      <c r="F307" s="6">
        <v>4</v>
      </c>
      <c r="G307" s="6">
        <v>1113</v>
      </c>
      <c r="H307" s="9">
        <v>83</v>
      </c>
      <c r="I307" s="9">
        <f t="shared" si="3"/>
        <v>41.5</v>
      </c>
      <c r="J307" s="32"/>
      <c r="K307" s="32"/>
      <c r="L307" s="33"/>
      <c r="M307" s="36"/>
      <c r="N307" s="33"/>
    </row>
    <row r="308" spans="2:14" ht="12.75">
      <c r="B308" s="47">
        <v>140</v>
      </c>
      <c r="C308" s="8">
        <v>11136033</v>
      </c>
      <c r="D308" s="130" t="s">
        <v>270</v>
      </c>
      <c r="E308" s="16" t="s">
        <v>82</v>
      </c>
      <c r="F308" s="12">
        <v>1</v>
      </c>
      <c r="G308" s="6">
        <v>1113</v>
      </c>
      <c r="H308" s="13">
        <v>2440</v>
      </c>
      <c r="I308" s="9">
        <f t="shared" si="3"/>
        <v>1220</v>
      </c>
      <c r="J308" s="32"/>
      <c r="K308" s="32"/>
      <c r="L308" s="33"/>
      <c r="M308" s="36"/>
      <c r="N308" s="33"/>
    </row>
    <row r="309" spans="2:14" ht="21.75" customHeight="1">
      <c r="B309" s="47">
        <v>141</v>
      </c>
      <c r="C309" s="8" t="s">
        <v>271</v>
      </c>
      <c r="D309" s="130" t="s">
        <v>272</v>
      </c>
      <c r="E309" s="16" t="s">
        <v>82</v>
      </c>
      <c r="F309" s="6">
        <v>2</v>
      </c>
      <c r="G309" s="6">
        <v>1113</v>
      </c>
      <c r="H309" s="9">
        <v>980</v>
      </c>
      <c r="I309" s="9">
        <f t="shared" si="3"/>
        <v>490</v>
      </c>
      <c r="J309" s="32"/>
      <c r="K309" s="32"/>
      <c r="L309" s="33"/>
      <c r="M309" s="36"/>
      <c r="N309" s="33"/>
    </row>
    <row r="310" spans="2:14" ht="12.75">
      <c r="B310" s="47">
        <v>142</v>
      </c>
      <c r="C310" s="8">
        <v>11136036</v>
      </c>
      <c r="D310" s="130" t="s">
        <v>273</v>
      </c>
      <c r="E310" s="16" t="s">
        <v>82</v>
      </c>
      <c r="F310" s="6">
        <v>1</v>
      </c>
      <c r="G310" s="6">
        <v>1113</v>
      </c>
      <c r="H310" s="9">
        <v>330</v>
      </c>
      <c r="I310" s="9">
        <f t="shared" si="3"/>
        <v>165</v>
      </c>
      <c r="J310" s="32"/>
      <c r="K310" s="32"/>
      <c r="L310" s="33"/>
      <c r="M310" s="36"/>
      <c r="N310" s="33"/>
    </row>
    <row r="311" spans="2:14" ht="12.75">
      <c r="B311" s="47">
        <v>143</v>
      </c>
      <c r="C311" s="10">
        <v>11136037</v>
      </c>
      <c r="D311" s="130" t="s">
        <v>270</v>
      </c>
      <c r="E311" s="16" t="s">
        <v>82</v>
      </c>
      <c r="F311" s="6">
        <v>1</v>
      </c>
      <c r="G311" s="6">
        <v>1113</v>
      </c>
      <c r="H311" s="9">
        <v>970</v>
      </c>
      <c r="I311" s="9">
        <f t="shared" si="3"/>
        <v>485</v>
      </c>
      <c r="J311" s="32"/>
      <c r="K311" s="32"/>
      <c r="L311" s="33"/>
      <c r="M311" s="36"/>
      <c r="N311" s="33"/>
    </row>
    <row r="312" spans="2:14" ht="12.75">
      <c r="B312" s="47">
        <v>144</v>
      </c>
      <c r="C312" s="8">
        <v>11136038</v>
      </c>
      <c r="D312" s="130" t="s">
        <v>270</v>
      </c>
      <c r="E312" s="16" t="s">
        <v>82</v>
      </c>
      <c r="F312" s="6">
        <v>1</v>
      </c>
      <c r="G312" s="6">
        <v>1113</v>
      </c>
      <c r="H312" s="9">
        <v>2050</v>
      </c>
      <c r="I312" s="9">
        <f t="shared" si="3"/>
        <v>1025</v>
      </c>
      <c r="J312" s="32"/>
      <c r="K312" s="32"/>
      <c r="L312" s="33"/>
      <c r="M312" s="36"/>
      <c r="N312" s="33"/>
    </row>
    <row r="313" spans="2:14" ht="12.75">
      <c r="B313" s="47">
        <v>145</v>
      </c>
      <c r="C313" s="8">
        <v>11136039</v>
      </c>
      <c r="D313" s="130" t="s">
        <v>270</v>
      </c>
      <c r="E313" s="16" t="s">
        <v>82</v>
      </c>
      <c r="F313" s="6">
        <v>1</v>
      </c>
      <c r="G313" s="6">
        <v>1113</v>
      </c>
      <c r="H313" s="9">
        <v>1210</v>
      </c>
      <c r="I313" s="9">
        <f t="shared" si="3"/>
        <v>605</v>
      </c>
      <c r="J313" s="32"/>
      <c r="K313" s="32"/>
      <c r="L313" s="33"/>
      <c r="M313" s="36"/>
      <c r="N313" s="33"/>
    </row>
    <row r="314" spans="2:14" ht="22.5" customHeight="1">
      <c r="B314" s="47">
        <v>146</v>
      </c>
      <c r="C314" s="8" t="s">
        <v>274</v>
      </c>
      <c r="D314" s="130" t="s">
        <v>275</v>
      </c>
      <c r="E314" s="16" t="s">
        <v>82</v>
      </c>
      <c r="F314" s="6">
        <v>2</v>
      </c>
      <c r="G314" s="6">
        <v>1113</v>
      </c>
      <c r="H314" s="9">
        <v>2740</v>
      </c>
      <c r="I314" s="9">
        <f t="shared" si="3"/>
        <v>1370</v>
      </c>
      <c r="J314" s="32"/>
      <c r="K314" s="32"/>
      <c r="L314" s="33"/>
      <c r="M314" s="36"/>
      <c r="N314" s="33"/>
    </row>
    <row r="315" spans="2:14" ht="12.75">
      <c r="B315" s="47">
        <v>147</v>
      </c>
      <c r="C315" s="8">
        <v>11136042</v>
      </c>
      <c r="D315" s="130" t="s">
        <v>270</v>
      </c>
      <c r="E315" s="16" t="s">
        <v>82</v>
      </c>
      <c r="F315" s="12">
        <v>1</v>
      </c>
      <c r="G315" s="6">
        <v>1113</v>
      </c>
      <c r="H315" s="13">
        <v>2420</v>
      </c>
      <c r="I315" s="9">
        <f t="shared" si="3"/>
        <v>1210</v>
      </c>
      <c r="J315" s="32"/>
      <c r="K315" s="32"/>
      <c r="L315" s="33"/>
      <c r="M315" s="36"/>
      <c r="N315" s="33"/>
    </row>
    <row r="316" spans="2:14" ht="12.75">
      <c r="B316" s="47">
        <v>148</v>
      </c>
      <c r="C316" s="8">
        <v>11136043</v>
      </c>
      <c r="D316" s="130" t="s">
        <v>276</v>
      </c>
      <c r="E316" s="16" t="s">
        <v>82</v>
      </c>
      <c r="F316" s="6">
        <v>1</v>
      </c>
      <c r="G316" s="6">
        <v>1113</v>
      </c>
      <c r="H316" s="9">
        <v>2230</v>
      </c>
      <c r="I316" s="9">
        <f t="shared" si="3"/>
        <v>1115</v>
      </c>
      <c r="J316" s="32"/>
      <c r="K316" s="32"/>
      <c r="L316" s="33"/>
      <c r="M316" s="36"/>
      <c r="N316" s="33"/>
    </row>
    <row r="317" spans="2:14" ht="23.25" customHeight="1">
      <c r="B317" s="47">
        <v>149</v>
      </c>
      <c r="C317" s="8" t="s">
        <v>277</v>
      </c>
      <c r="D317" s="130" t="s">
        <v>278</v>
      </c>
      <c r="E317" s="16" t="s">
        <v>82</v>
      </c>
      <c r="F317" s="6">
        <v>2</v>
      </c>
      <c r="G317" s="6">
        <v>1113</v>
      </c>
      <c r="H317" s="9">
        <v>680</v>
      </c>
      <c r="I317" s="9">
        <f t="shared" si="3"/>
        <v>340</v>
      </c>
      <c r="J317" s="32"/>
      <c r="K317" s="32"/>
      <c r="L317" s="33"/>
      <c r="M317" s="36"/>
      <c r="N317" s="33"/>
    </row>
    <row r="318" spans="2:14" ht="22.5" customHeight="1">
      <c r="B318" s="47">
        <v>150</v>
      </c>
      <c r="C318" s="8" t="s">
        <v>279</v>
      </c>
      <c r="D318" s="132" t="s">
        <v>280</v>
      </c>
      <c r="E318" s="16" t="s">
        <v>82</v>
      </c>
      <c r="F318" s="6">
        <v>2</v>
      </c>
      <c r="G318" s="6">
        <v>1113</v>
      </c>
      <c r="H318" s="9">
        <v>450</v>
      </c>
      <c r="I318" s="9">
        <f t="shared" si="3"/>
        <v>225</v>
      </c>
      <c r="J318" s="32"/>
      <c r="K318" s="32"/>
      <c r="L318" s="33"/>
      <c r="M318" s="36"/>
      <c r="N318" s="33"/>
    </row>
    <row r="319" spans="2:14" ht="22.5" customHeight="1">
      <c r="B319" s="47">
        <v>151</v>
      </c>
      <c r="C319" s="8" t="s">
        <v>281</v>
      </c>
      <c r="D319" s="130" t="s">
        <v>282</v>
      </c>
      <c r="E319" s="16" t="s">
        <v>82</v>
      </c>
      <c r="F319" s="6">
        <v>3</v>
      </c>
      <c r="G319" s="6">
        <v>1113</v>
      </c>
      <c r="H319" s="9">
        <v>3663</v>
      </c>
      <c r="I319" s="9">
        <f t="shared" si="3"/>
        <v>1831.5</v>
      </c>
      <c r="J319" s="32"/>
      <c r="K319" s="32"/>
      <c r="L319" s="33"/>
      <c r="M319" s="36"/>
      <c r="N319" s="33"/>
    </row>
    <row r="320" spans="2:14" ht="24" customHeight="1">
      <c r="B320" s="47">
        <v>152</v>
      </c>
      <c r="C320" s="8" t="s">
        <v>283</v>
      </c>
      <c r="D320" s="130" t="s">
        <v>282</v>
      </c>
      <c r="E320" s="16" t="s">
        <v>82</v>
      </c>
      <c r="F320" s="6">
        <v>3</v>
      </c>
      <c r="G320" s="6">
        <v>1113</v>
      </c>
      <c r="H320" s="9">
        <v>5496</v>
      </c>
      <c r="I320" s="9">
        <f t="shared" si="3"/>
        <v>2748</v>
      </c>
      <c r="J320" s="32"/>
      <c r="K320" s="32"/>
      <c r="L320" s="33"/>
      <c r="M320" s="36"/>
      <c r="N320" s="33"/>
    </row>
    <row r="321" spans="2:14" ht="22.5" customHeight="1">
      <c r="B321" s="47">
        <v>153</v>
      </c>
      <c r="C321" s="8" t="s">
        <v>284</v>
      </c>
      <c r="D321" s="130" t="s">
        <v>285</v>
      </c>
      <c r="E321" s="16" t="s">
        <v>82</v>
      </c>
      <c r="F321" s="6">
        <v>2</v>
      </c>
      <c r="G321" s="6">
        <v>1113</v>
      </c>
      <c r="H321" s="9">
        <v>400</v>
      </c>
      <c r="I321" s="9">
        <f t="shared" si="3"/>
        <v>200</v>
      </c>
      <c r="J321" s="32"/>
      <c r="K321" s="32"/>
      <c r="L321" s="33"/>
      <c r="M321" s="36"/>
      <c r="N321" s="33"/>
    </row>
    <row r="322" spans="2:14" ht="22.5" customHeight="1">
      <c r="B322" s="47">
        <v>154</v>
      </c>
      <c r="C322" s="8" t="s">
        <v>286</v>
      </c>
      <c r="D322" s="130" t="s">
        <v>287</v>
      </c>
      <c r="E322" s="16" t="s">
        <v>82</v>
      </c>
      <c r="F322" s="6">
        <v>2</v>
      </c>
      <c r="G322" s="6">
        <v>1113</v>
      </c>
      <c r="H322" s="9">
        <v>1230</v>
      </c>
      <c r="I322" s="9">
        <f t="shared" si="3"/>
        <v>615</v>
      </c>
      <c r="J322" s="32"/>
      <c r="K322" s="32"/>
      <c r="L322" s="33"/>
      <c r="M322" s="36"/>
      <c r="N322" s="33"/>
    </row>
    <row r="323" spans="2:14" ht="12.75">
      <c r="B323" s="47">
        <v>155</v>
      </c>
      <c r="C323" s="10">
        <v>11137010</v>
      </c>
      <c r="D323" s="130" t="s">
        <v>288</v>
      </c>
      <c r="E323" s="16" t="s">
        <v>82</v>
      </c>
      <c r="F323" s="6">
        <v>1</v>
      </c>
      <c r="G323" s="6">
        <v>1113</v>
      </c>
      <c r="H323" s="9">
        <v>2471</v>
      </c>
      <c r="I323" s="9">
        <f t="shared" si="3"/>
        <v>1235.5</v>
      </c>
      <c r="J323" s="32"/>
      <c r="K323" s="32"/>
      <c r="L323" s="33"/>
      <c r="M323" s="36"/>
      <c r="N323" s="33"/>
    </row>
    <row r="324" spans="2:14" ht="12.75">
      <c r="B324" s="47">
        <v>156</v>
      </c>
      <c r="C324" s="8">
        <v>11137011</v>
      </c>
      <c r="D324" s="130" t="s">
        <v>289</v>
      </c>
      <c r="E324" s="16" t="s">
        <v>82</v>
      </c>
      <c r="F324" s="6">
        <v>1</v>
      </c>
      <c r="G324" s="6">
        <v>1113</v>
      </c>
      <c r="H324" s="9">
        <v>1315</v>
      </c>
      <c r="I324" s="9">
        <f t="shared" si="3"/>
        <v>657.5</v>
      </c>
      <c r="J324" s="32"/>
      <c r="K324" s="32"/>
      <c r="L324" s="33"/>
      <c r="M324" s="36"/>
      <c r="N324" s="33"/>
    </row>
    <row r="325" spans="2:14" ht="12.75">
      <c r="B325" s="47">
        <v>157</v>
      </c>
      <c r="C325" s="8">
        <v>11137012</v>
      </c>
      <c r="D325" s="130" t="s">
        <v>71</v>
      </c>
      <c r="E325" s="16" t="s">
        <v>82</v>
      </c>
      <c r="F325" s="6">
        <v>1</v>
      </c>
      <c r="G325" s="6">
        <v>1113</v>
      </c>
      <c r="H325" s="9">
        <v>1473</v>
      </c>
      <c r="I325" s="9">
        <f t="shared" si="3"/>
        <v>736.5</v>
      </c>
      <c r="J325" s="32"/>
      <c r="K325" s="32"/>
      <c r="L325" s="33"/>
      <c r="M325" s="36"/>
      <c r="N325" s="33"/>
    </row>
    <row r="326" spans="2:14" ht="12.75">
      <c r="B326" s="47">
        <v>158</v>
      </c>
      <c r="C326" s="10">
        <v>11136048</v>
      </c>
      <c r="D326" s="130" t="s">
        <v>270</v>
      </c>
      <c r="E326" s="16" t="s">
        <v>82</v>
      </c>
      <c r="F326" s="6">
        <v>1</v>
      </c>
      <c r="G326" s="6">
        <v>1113</v>
      </c>
      <c r="H326" s="9">
        <v>2430</v>
      </c>
      <c r="I326" s="9">
        <f t="shared" si="3"/>
        <v>1215</v>
      </c>
      <c r="J326" s="32"/>
      <c r="K326" s="32"/>
      <c r="L326" s="33"/>
      <c r="M326" s="36"/>
      <c r="N326" s="33"/>
    </row>
    <row r="327" spans="2:14" ht="12.75">
      <c r="B327" s="47">
        <v>159</v>
      </c>
      <c r="C327" s="10">
        <v>11136049</v>
      </c>
      <c r="D327" s="130" t="s">
        <v>290</v>
      </c>
      <c r="E327" s="16" t="s">
        <v>82</v>
      </c>
      <c r="F327" s="6">
        <v>1</v>
      </c>
      <c r="G327" s="6">
        <v>1113</v>
      </c>
      <c r="H327" s="9">
        <v>570</v>
      </c>
      <c r="I327" s="9">
        <f t="shared" si="3"/>
        <v>285</v>
      </c>
      <c r="J327" s="32"/>
      <c r="K327" s="32"/>
      <c r="L327" s="33"/>
      <c r="M327" s="36"/>
      <c r="N327" s="33"/>
    </row>
    <row r="328" spans="2:14" ht="12.75">
      <c r="B328" s="47">
        <v>160</v>
      </c>
      <c r="C328" s="8">
        <v>11136050</v>
      </c>
      <c r="D328" s="130" t="s">
        <v>290</v>
      </c>
      <c r="E328" s="16" t="s">
        <v>82</v>
      </c>
      <c r="F328" s="6">
        <v>1</v>
      </c>
      <c r="G328" s="6">
        <v>1113</v>
      </c>
      <c r="H328" s="9">
        <v>2100</v>
      </c>
      <c r="I328" s="9">
        <f t="shared" si="3"/>
        <v>1050</v>
      </c>
      <c r="J328" s="32"/>
      <c r="K328" s="32"/>
      <c r="L328" s="33"/>
      <c r="M328" s="36"/>
      <c r="N328" s="33"/>
    </row>
    <row r="329" spans="2:14" ht="12.75">
      <c r="B329" s="47">
        <v>161</v>
      </c>
      <c r="C329" s="8">
        <v>11137016</v>
      </c>
      <c r="D329" s="130" t="s">
        <v>291</v>
      </c>
      <c r="E329" s="16" t="s">
        <v>82</v>
      </c>
      <c r="F329" s="6">
        <v>1</v>
      </c>
      <c r="G329" s="6">
        <v>1113</v>
      </c>
      <c r="H329" s="9">
        <v>400</v>
      </c>
      <c r="I329" s="9">
        <f t="shared" si="3"/>
        <v>200</v>
      </c>
      <c r="J329" s="32"/>
      <c r="K329" s="32"/>
      <c r="L329" s="33"/>
      <c r="M329" s="36"/>
      <c r="N329" s="33"/>
    </row>
    <row r="330" spans="2:14" ht="12.75">
      <c r="B330" s="47">
        <v>162</v>
      </c>
      <c r="C330" s="8">
        <v>11137013</v>
      </c>
      <c r="D330" s="130" t="s">
        <v>292</v>
      </c>
      <c r="E330" s="16" t="s">
        <v>82</v>
      </c>
      <c r="F330" s="6">
        <v>1</v>
      </c>
      <c r="G330" s="6">
        <v>1113</v>
      </c>
      <c r="H330" s="9">
        <v>1010</v>
      </c>
      <c r="I330" s="9">
        <f t="shared" si="3"/>
        <v>505</v>
      </c>
      <c r="J330" s="33"/>
      <c r="K330" s="32"/>
      <c r="L330" s="33"/>
      <c r="M330" s="36"/>
      <c r="N330" s="33"/>
    </row>
    <row r="331" spans="2:14" ht="12.75">
      <c r="B331" s="47">
        <v>163</v>
      </c>
      <c r="C331" s="8">
        <v>11137014</v>
      </c>
      <c r="D331" s="130" t="s">
        <v>292</v>
      </c>
      <c r="E331" s="16" t="s">
        <v>82</v>
      </c>
      <c r="F331" s="6">
        <v>1</v>
      </c>
      <c r="G331" s="6">
        <v>1113</v>
      </c>
      <c r="H331" s="9">
        <v>1010</v>
      </c>
      <c r="I331" s="9">
        <f t="shared" si="3"/>
        <v>505</v>
      </c>
      <c r="J331" s="33"/>
      <c r="K331" s="32"/>
      <c r="L331" s="33"/>
      <c r="M331" s="36"/>
      <c r="N331" s="33"/>
    </row>
    <row r="332" spans="2:14" ht="12.75">
      <c r="B332" s="47">
        <v>164</v>
      </c>
      <c r="C332" s="8">
        <v>11137015</v>
      </c>
      <c r="D332" s="130" t="s">
        <v>292</v>
      </c>
      <c r="E332" s="16" t="s">
        <v>82</v>
      </c>
      <c r="F332" s="6">
        <v>1</v>
      </c>
      <c r="G332" s="6">
        <v>1113</v>
      </c>
      <c r="H332" s="9">
        <v>1010</v>
      </c>
      <c r="I332" s="9">
        <f t="shared" si="3"/>
        <v>505</v>
      </c>
      <c r="J332" s="33"/>
      <c r="K332" s="32"/>
      <c r="L332" s="33"/>
      <c r="M332" s="36"/>
      <c r="N332" s="33"/>
    </row>
    <row r="333" spans="2:14" ht="12.75">
      <c r="B333" s="47">
        <v>165</v>
      </c>
      <c r="C333" s="8">
        <v>11137016</v>
      </c>
      <c r="D333" s="130" t="s">
        <v>292</v>
      </c>
      <c r="E333" s="16" t="s">
        <v>82</v>
      </c>
      <c r="F333" s="6">
        <v>1</v>
      </c>
      <c r="G333" s="6">
        <v>1113</v>
      </c>
      <c r="H333" s="9">
        <v>1010</v>
      </c>
      <c r="I333" s="9">
        <f t="shared" si="3"/>
        <v>505</v>
      </c>
      <c r="J333" s="33"/>
      <c r="K333" s="32"/>
      <c r="L333" s="33"/>
      <c r="M333" s="36"/>
      <c r="N333" s="33"/>
    </row>
    <row r="334" spans="2:14" ht="12.75">
      <c r="B334" s="47">
        <v>166</v>
      </c>
      <c r="C334" s="8">
        <v>11137017</v>
      </c>
      <c r="D334" s="130" t="s">
        <v>292</v>
      </c>
      <c r="E334" s="16" t="s">
        <v>82</v>
      </c>
      <c r="F334" s="6">
        <v>1</v>
      </c>
      <c r="G334" s="6">
        <v>1113</v>
      </c>
      <c r="H334" s="9">
        <v>1010</v>
      </c>
      <c r="I334" s="9">
        <f t="shared" si="3"/>
        <v>505</v>
      </c>
      <c r="J334" s="33"/>
      <c r="K334" s="32"/>
      <c r="L334" s="33"/>
      <c r="M334" s="36"/>
      <c r="N334" s="33"/>
    </row>
    <row r="335" spans="2:14" ht="12.75">
      <c r="B335" s="47">
        <v>167</v>
      </c>
      <c r="C335" s="8">
        <v>11137018</v>
      </c>
      <c r="D335" s="130" t="s">
        <v>292</v>
      </c>
      <c r="E335" s="16" t="s">
        <v>82</v>
      </c>
      <c r="F335" s="6">
        <v>1</v>
      </c>
      <c r="G335" s="6">
        <v>1113</v>
      </c>
      <c r="H335" s="9">
        <v>1010</v>
      </c>
      <c r="I335" s="9">
        <f t="shared" si="3"/>
        <v>505</v>
      </c>
      <c r="J335" s="33"/>
      <c r="K335" s="32"/>
      <c r="L335" s="33"/>
      <c r="M335" s="36"/>
      <c r="N335" s="33"/>
    </row>
    <row r="336" spans="2:14" ht="12.75">
      <c r="B336" s="47">
        <v>168</v>
      </c>
      <c r="C336" s="8">
        <v>11137019</v>
      </c>
      <c r="D336" s="130" t="s">
        <v>292</v>
      </c>
      <c r="E336" s="16" t="s">
        <v>82</v>
      </c>
      <c r="F336" s="6">
        <v>1</v>
      </c>
      <c r="G336" s="6">
        <v>1113</v>
      </c>
      <c r="H336" s="9">
        <v>1010</v>
      </c>
      <c r="I336" s="9">
        <f t="shared" si="3"/>
        <v>505</v>
      </c>
      <c r="J336" s="33"/>
      <c r="K336" s="32"/>
      <c r="L336" s="33"/>
      <c r="M336" s="36"/>
      <c r="N336" s="33"/>
    </row>
    <row r="337" spans="2:14" ht="12.75">
      <c r="B337" s="47">
        <v>169</v>
      </c>
      <c r="C337" s="8">
        <v>11137020</v>
      </c>
      <c r="D337" s="130" t="s">
        <v>293</v>
      </c>
      <c r="E337" s="16" t="s">
        <v>82</v>
      </c>
      <c r="F337" s="6">
        <v>1</v>
      </c>
      <c r="G337" s="6">
        <v>1113</v>
      </c>
      <c r="H337" s="9">
        <v>2604</v>
      </c>
      <c r="I337" s="9">
        <f t="shared" si="3"/>
        <v>1302</v>
      </c>
      <c r="J337" s="32"/>
      <c r="K337" s="32"/>
      <c r="L337" s="33"/>
      <c r="M337" s="36"/>
      <c r="N337" s="33"/>
    </row>
    <row r="338" spans="2:14" ht="21.75" customHeight="1">
      <c r="B338" s="47">
        <v>170</v>
      </c>
      <c r="C338" s="8" t="s">
        <v>330</v>
      </c>
      <c r="D338" s="131" t="s">
        <v>331</v>
      </c>
      <c r="E338" s="16" t="s">
        <v>82</v>
      </c>
      <c r="F338" s="6">
        <v>1</v>
      </c>
      <c r="G338" s="6">
        <v>1113</v>
      </c>
      <c r="H338" s="9">
        <v>7810</v>
      </c>
      <c r="I338" s="9">
        <f t="shared" si="3"/>
        <v>3905</v>
      </c>
      <c r="J338" s="32"/>
      <c r="K338" s="32"/>
      <c r="L338" s="33"/>
      <c r="M338" s="36"/>
      <c r="N338" s="33"/>
    </row>
    <row r="339" spans="2:14" ht="22.5" customHeight="1">
      <c r="B339" s="133">
        <v>171</v>
      </c>
      <c r="C339" s="8" t="s">
        <v>327</v>
      </c>
      <c r="D339" s="131" t="s">
        <v>328</v>
      </c>
      <c r="E339" s="6" t="s">
        <v>82</v>
      </c>
      <c r="F339" s="6">
        <v>6</v>
      </c>
      <c r="G339" s="6">
        <v>1113</v>
      </c>
      <c r="H339" s="9">
        <v>8470</v>
      </c>
      <c r="I339" s="9">
        <f aca="true" t="shared" si="4" ref="I339:I347">H339/2</f>
        <v>4235</v>
      </c>
      <c r="J339" s="32"/>
      <c r="K339" s="32"/>
      <c r="L339" s="33"/>
      <c r="M339" s="36"/>
      <c r="N339" s="33"/>
    </row>
    <row r="340" spans="2:14" ht="23.25" customHeight="1">
      <c r="B340" s="47">
        <v>172</v>
      </c>
      <c r="C340" s="8" t="s">
        <v>793</v>
      </c>
      <c r="D340" s="131" t="s">
        <v>753</v>
      </c>
      <c r="E340" s="6" t="s">
        <v>82</v>
      </c>
      <c r="F340" s="6">
        <v>36</v>
      </c>
      <c r="G340" s="6">
        <v>1113</v>
      </c>
      <c r="H340" s="9">
        <v>105840</v>
      </c>
      <c r="I340" s="9">
        <f t="shared" si="4"/>
        <v>52920</v>
      </c>
      <c r="J340" s="32"/>
      <c r="K340" s="33"/>
      <c r="L340" s="36"/>
      <c r="M340" s="33"/>
      <c r="N340" s="33"/>
    </row>
    <row r="341" spans="2:14" ht="24" customHeight="1">
      <c r="B341" s="133">
        <v>173</v>
      </c>
      <c r="C341" s="191" t="s">
        <v>754</v>
      </c>
      <c r="D341" s="176" t="s">
        <v>761</v>
      </c>
      <c r="E341" s="6" t="s">
        <v>82</v>
      </c>
      <c r="F341" s="6">
        <v>36</v>
      </c>
      <c r="G341" s="6">
        <v>1113</v>
      </c>
      <c r="H341" s="9">
        <v>35856</v>
      </c>
      <c r="I341" s="9">
        <f t="shared" si="4"/>
        <v>17928</v>
      </c>
      <c r="J341" s="32"/>
      <c r="K341" s="33"/>
      <c r="L341" s="36"/>
      <c r="M341" s="33"/>
      <c r="N341" s="33"/>
    </row>
    <row r="342" spans="2:14" ht="22.5" customHeight="1">
      <c r="B342" s="47">
        <v>174</v>
      </c>
      <c r="C342" s="191" t="s">
        <v>755</v>
      </c>
      <c r="D342" s="176" t="s">
        <v>762</v>
      </c>
      <c r="E342" s="6" t="s">
        <v>82</v>
      </c>
      <c r="F342" s="6">
        <v>36</v>
      </c>
      <c r="G342" s="6">
        <v>1113</v>
      </c>
      <c r="H342" s="9">
        <v>157032</v>
      </c>
      <c r="I342" s="9">
        <f t="shared" si="4"/>
        <v>78516</v>
      </c>
      <c r="J342" s="32"/>
      <c r="K342" s="33"/>
      <c r="L342" s="36"/>
      <c r="M342" s="33"/>
      <c r="N342" s="33"/>
    </row>
    <row r="343" spans="2:14" ht="21.75" customHeight="1">
      <c r="B343" s="133">
        <v>175</v>
      </c>
      <c r="C343" s="191" t="s">
        <v>756</v>
      </c>
      <c r="D343" s="176" t="s">
        <v>763</v>
      </c>
      <c r="E343" s="6" t="s">
        <v>82</v>
      </c>
      <c r="F343" s="6">
        <v>36</v>
      </c>
      <c r="G343" s="6">
        <v>1113</v>
      </c>
      <c r="H343" s="9">
        <v>3240</v>
      </c>
      <c r="I343" s="9">
        <f t="shared" si="4"/>
        <v>1620</v>
      </c>
      <c r="J343" s="32"/>
      <c r="K343" s="33"/>
      <c r="L343" s="36"/>
      <c r="M343" s="33"/>
      <c r="N343" s="33"/>
    </row>
    <row r="344" spans="2:14" ht="24" customHeight="1">
      <c r="B344" s="47">
        <v>176</v>
      </c>
      <c r="C344" s="191" t="s">
        <v>757</v>
      </c>
      <c r="D344" s="176" t="s">
        <v>764</v>
      </c>
      <c r="E344" s="6" t="s">
        <v>82</v>
      </c>
      <c r="F344" s="6">
        <v>36</v>
      </c>
      <c r="G344" s="6">
        <v>1113</v>
      </c>
      <c r="H344" s="9">
        <v>3240</v>
      </c>
      <c r="I344" s="9">
        <f t="shared" si="4"/>
        <v>1620</v>
      </c>
      <c r="J344" s="32"/>
      <c r="K344" s="33"/>
      <c r="L344" s="36"/>
      <c r="M344" s="33"/>
      <c r="N344" s="33"/>
    </row>
    <row r="345" spans="2:14" ht="24" customHeight="1">
      <c r="B345" s="133">
        <v>177</v>
      </c>
      <c r="C345" s="191" t="s">
        <v>758</v>
      </c>
      <c r="D345" s="176" t="s">
        <v>765</v>
      </c>
      <c r="E345" s="6" t="s">
        <v>82</v>
      </c>
      <c r="F345" s="6">
        <v>36</v>
      </c>
      <c r="G345" s="6">
        <v>1113</v>
      </c>
      <c r="H345" s="9">
        <v>1944</v>
      </c>
      <c r="I345" s="9">
        <f t="shared" si="4"/>
        <v>972</v>
      </c>
      <c r="J345" s="32"/>
      <c r="K345" s="33"/>
      <c r="L345" s="36"/>
      <c r="M345" s="33"/>
      <c r="N345" s="33"/>
    </row>
    <row r="346" spans="2:14" ht="22.5" customHeight="1">
      <c r="B346" s="47">
        <v>178</v>
      </c>
      <c r="C346" s="191" t="s">
        <v>759</v>
      </c>
      <c r="D346" s="176" t="s">
        <v>766</v>
      </c>
      <c r="E346" s="6" t="s">
        <v>82</v>
      </c>
      <c r="F346" s="6">
        <v>36</v>
      </c>
      <c r="G346" s="6">
        <v>1113</v>
      </c>
      <c r="H346" s="9">
        <v>17064</v>
      </c>
      <c r="I346" s="9">
        <f t="shared" si="4"/>
        <v>8532</v>
      </c>
      <c r="J346" s="32"/>
      <c r="K346" s="33"/>
      <c r="L346" s="36"/>
      <c r="M346" s="33"/>
      <c r="N346" s="33"/>
    </row>
    <row r="347" spans="2:14" ht="21.75" customHeight="1">
      <c r="B347" s="133">
        <v>179</v>
      </c>
      <c r="C347" s="191" t="s">
        <v>760</v>
      </c>
      <c r="D347" s="176" t="s">
        <v>767</v>
      </c>
      <c r="E347" s="6" t="s">
        <v>82</v>
      </c>
      <c r="F347" s="6">
        <v>26</v>
      </c>
      <c r="G347" s="6">
        <v>1113</v>
      </c>
      <c r="H347" s="9">
        <v>43212</v>
      </c>
      <c r="I347" s="9">
        <f t="shared" si="4"/>
        <v>21606</v>
      </c>
      <c r="J347" s="32"/>
      <c r="K347" s="33"/>
      <c r="L347" s="36"/>
      <c r="M347" s="33"/>
      <c r="N347" s="33"/>
    </row>
    <row r="348" spans="2:14" ht="12.75">
      <c r="B348" s="111"/>
      <c r="C348" s="276" t="s">
        <v>333</v>
      </c>
      <c r="D348" s="277"/>
      <c r="E348" s="277"/>
      <c r="F348" s="14">
        <f>SUM(F169:F340)</f>
        <v>354</v>
      </c>
      <c r="G348" s="14"/>
      <c r="H348" s="124">
        <f>SUM(H169:H347)</f>
        <v>507754</v>
      </c>
      <c r="I348" s="46"/>
      <c r="J348" s="42"/>
      <c r="K348" s="38"/>
      <c r="L348" s="39"/>
      <c r="M348" s="40"/>
      <c r="N348" s="39"/>
    </row>
    <row r="349" spans="2:14" ht="21.75" customHeight="1">
      <c r="B349" s="47">
        <v>1</v>
      </c>
      <c r="C349" s="134" t="s">
        <v>295</v>
      </c>
      <c r="D349" s="128" t="s">
        <v>296</v>
      </c>
      <c r="E349" s="119" t="s">
        <v>130</v>
      </c>
      <c r="F349" s="9">
        <v>23.38</v>
      </c>
      <c r="G349" s="11">
        <v>1114</v>
      </c>
      <c r="H349" s="9">
        <v>637</v>
      </c>
      <c r="I349" s="9">
        <f aca="true" t="shared" si="5" ref="I349:I372">H349/2</f>
        <v>318.5</v>
      </c>
      <c r="J349" s="19"/>
      <c r="K349" s="19"/>
      <c r="L349" s="20"/>
      <c r="M349" s="21"/>
      <c r="N349" s="29"/>
    </row>
    <row r="350" spans="2:14" ht="21.75" customHeight="1">
      <c r="B350" s="47">
        <v>2</v>
      </c>
      <c r="C350" s="134" t="s">
        <v>297</v>
      </c>
      <c r="D350" s="128" t="s">
        <v>296</v>
      </c>
      <c r="E350" s="119" t="s">
        <v>130</v>
      </c>
      <c r="F350" s="9">
        <v>17.52</v>
      </c>
      <c r="G350" s="11">
        <v>1114</v>
      </c>
      <c r="H350" s="43">
        <v>791</v>
      </c>
      <c r="I350" s="9">
        <f t="shared" si="5"/>
        <v>395.5</v>
      </c>
      <c r="J350" s="19"/>
      <c r="K350" s="19"/>
      <c r="L350" s="20"/>
      <c r="M350" s="21"/>
      <c r="N350" s="29"/>
    </row>
    <row r="351" spans="2:14" ht="12.75">
      <c r="B351" s="47">
        <v>3</v>
      </c>
      <c r="C351" s="2">
        <v>11142013</v>
      </c>
      <c r="D351" s="7" t="s">
        <v>298</v>
      </c>
      <c r="E351" s="16" t="s">
        <v>130</v>
      </c>
      <c r="F351" s="6">
        <v>9</v>
      </c>
      <c r="G351" s="11">
        <v>1114</v>
      </c>
      <c r="H351" s="43">
        <v>384</v>
      </c>
      <c r="I351" s="9">
        <f t="shared" si="5"/>
        <v>192</v>
      </c>
      <c r="J351" s="19"/>
      <c r="K351" s="19"/>
      <c r="L351" s="19"/>
      <c r="M351" s="21"/>
      <c r="N351" s="29"/>
    </row>
    <row r="352" spans="2:14" ht="12.75">
      <c r="B352" s="47">
        <v>4</v>
      </c>
      <c r="C352" s="2">
        <v>11142014</v>
      </c>
      <c r="D352" s="7" t="s">
        <v>299</v>
      </c>
      <c r="E352" s="135" t="s">
        <v>130</v>
      </c>
      <c r="F352" s="6">
        <v>4</v>
      </c>
      <c r="G352" s="11">
        <v>1114</v>
      </c>
      <c r="H352" s="43">
        <v>140</v>
      </c>
      <c r="I352" s="9">
        <f t="shared" si="5"/>
        <v>70</v>
      </c>
      <c r="J352" s="24"/>
      <c r="K352" s="24"/>
      <c r="L352" s="30"/>
      <c r="M352" s="21"/>
      <c r="N352" s="29"/>
    </row>
    <row r="353" spans="2:14" ht="22.5" customHeight="1">
      <c r="B353" s="47">
        <v>5</v>
      </c>
      <c r="C353" s="134" t="s">
        <v>300</v>
      </c>
      <c r="D353" s="7" t="s">
        <v>301</v>
      </c>
      <c r="E353" s="135" t="s">
        <v>130</v>
      </c>
      <c r="F353" s="6">
        <v>17.45</v>
      </c>
      <c r="G353" s="11">
        <v>1114</v>
      </c>
      <c r="H353" s="43">
        <v>476</v>
      </c>
      <c r="I353" s="9">
        <f t="shared" si="5"/>
        <v>238</v>
      </c>
      <c r="J353" s="19"/>
      <c r="K353" s="19"/>
      <c r="L353" s="19"/>
      <c r="M353" s="21"/>
      <c r="N353" s="29"/>
    </row>
    <row r="354" spans="2:14" ht="12.75">
      <c r="B354" s="47">
        <v>6</v>
      </c>
      <c r="C354" s="2">
        <v>11142015</v>
      </c>
      <c r="D354" s="128" t="s">
        <v>296</v>
      </c>
      <c r="E354" s="16" t="s">
        <v>130</v>
      </c>
      <c r="F354" s="6">
        <v>8700</v>
      </c>
      <c r="G354" s="11">
        <v>1114</v>
      </c>
      <c r="H354" s="43">
        <v>408</v>
      </c>
      <c r="I354" s="9">
        <f t="shared" si="5"/>
        <v>204</v>
      </c>
      <c r="J354" s="19"/>
      <c r="K354" s="19"/>
      <c r="L354" s="19"/>
      <c r="M354" s="21"/>
      <c r="N354" s="29"/>
    </row>
    <row r="355" spans="2:14" ht="12.75">
      <c r="B355" s="47">
        <v>7</v>
      </c>
      <c r="C355" s="2">
        <v>11142016</v>
      </c>
      <c r="D355" s="7" t="s">
        <v>302</v>
      </c>
      <c r="E355" s="16" t="s">
        <v>73</v>
      </c>
      <c r="F355" s="6">
        <v>3</v>
      </c>
      <c r="G355" s="11">
        <v>1114</v>
      </c>
      <c r="H355" s="43">
        <v>44</v>
      </c>
      <c r="I355" s="9">
        <f t="shared" si="5"/>
        <v>22</v>
      </c>
      <c r="J355" s="19"/>
      <c r="K355" s="19"/>
      <c r="L355" s="19"/>
      <c r="M355" s="21"/>
      <c r="N355" s="29"/>
    </row>
    <row r="356" spans="2:14" ht="12.75">
      <c r="B356" s="47">
        <v>8</v>
      </c>
      <c r="C356" s="2">
        <v>11142017</v>
      </c>
      <c r="D356" s="7" t="s">
        <v>303</v>
      </c>
      <c r="E356" s="16" t="s">
        <v>73</v>
      </c>
      <c r="F356" s="6">
        <v>2</v>
      </c>
      <c r="G356" s="11">
        <v>1114</v>
      </c>
      <c r="H356" s="43">
        <v>46</v>
      </c>
      <c r="I356" s="9">
        <f t="shared" si="5"/>
        <v>23</v>
      </c>
      <c r="J356" s="19"/>
      <c r="K356" s="19"/>
      <c r="L356" s="19"/>
      <c r="M356" s="21"/>
      <c r="N356" s="29"/>
    </row>
    <row r="357" spans="2:14" ht="23.25" customHeight="1">
      <c r="B357" s="47">
        <v>9</v>
      </c>
      <c r="C357" s="2" t="s">
        <v>304</v>
      </c>
      <c r="D357" s="7" t="s">
        <v>305</v>
      </c>
      <c r="E357" s="16" t="s">
        <v>73</v>
      </c>
      <c r="F357" s="6">
        <v>2</v>
      </c>
      <c r="G357" s="11">
        <v>1114</v>
      </c>
      <c r="H357" s="43">
        <v>56</v>
      </c>
      <c r="I357" s="9">
        <f t="shared" si="5"/>
        <v>28</v>
      </c>
      <c r="J357" s="19"/>
      <c r="K357" s="19"/>
      <c r="L357" s="19"/>
      <c r="M357" s="21"/>
      <c r="N357" s="29"/>
    </row>
    <row r="358" spans="2:14" ht="23.25" customHeight="1">
      <c r="B358" s="47">
        <v>10</v>
      </c>
      <c r="C358" s="2" t="s">
        <v>306</v>
      </c>
      <c r="D358" s="7" t="s">
        <v>307</v>
      </c>
      <c r="E358" s="16" t="s">
        <v>73</v>
      </c>
      <c r="F358" s="6">
        <v>2</v>
      </c>
      <c r="G358" s="11">
        <v>1114</v>
      </c>
      <c r="H358" s="43">
        <v>13</v>
      </c>
      <c r="I358" s="9">
        <f t="shared" si="5"/>
        <v>6.5</v>
      </c>
      <c r="J358" s="19"/>
      <c r="K358" s="19"/>
      <c r="L358" s="19"/>
      <c r="M358" s="21"/>
      <c r="N358" s="29"/>
    </row>
    <row r="359" spans="2:14" ht="12.75">
      <c r="B359" s="47">
        <v>11</v>
      </c>
      <c r="C359" s="2">
        <v>11141005</v>
      </c>
      <c r="D359" s="7" t="s">
        <v>308</v>
      </c>
      <c r="E359" s="16" t="s">
        <v>73</v>
      </c>
      <c r="F359" s="6">
        <v>1</v>
      </c>
      <c r="G359" s="11">
        <v>1114</v>
      </c>
      <c r="H359" s="43">
        <v>71</v>
      </c>
      <c r="I359" s="9">
        <f t="shared" si="5"/>
        <v>35.5</v>
      </c>
      <c r="J359" s="19"/>
      <c r="K359" s="19"/>
      <c r="L359" s="19"/>
      <c r="M359" s="21"/>
      <c r="N359" s="29"/>
    </row>
    <row r="360" spans="2:14" ht="12.75">
      <c r="B360" s="47">
        <v>12</v>
      </c>
      <c r="C360" s="2">
        <v>11141006</v>
      </c>
      <c r="D360" s="7" t="s">
        <v>309</v>
      </c>
      <c r="E360" s="16" t="s">
        <v>73</v>
      </c>
      <c r="F360" s="6">
        <v>1</v>
      </c>
      <c r="G360" s="11">
        <v>1114</v>
      </c>
      <c r="H360" s="43">
        <v>80</v>
      </c>
      <c r="I360" s="9">
        <f t="shared" si="5"/>
        <v>40</v>
      </c>
      <c r="J360" s="19"/>
      <c r="K360" s="19"/>
      <c r="L360" s="19"/>
      <c r="M360" s="21"/>
      <c r="N360" s="29"/>
    </row>
    <row r="361" spans="2:14" ht="12.75">
      <c r="B361" s="47">
        <v>13</v>
      </c>
      <c r="C361" s="2">
        <v>11141007</v>
      </c>
      <c r="D361" s="7" t="s">
        <v>310</v>
      </c>
      <c r="E361" s="16" t="s">
        <v>73</v>
      </c>
      <c r="F361" s="6">
        <v>1</v>
      </c>
      <c r="G361" s="11">
        <v>1114</v>
      </c>
      <c r="H361" s="43">
        <v>88</v>
      </c>
      <c r="I361" s="9">
        <f t="shared" si="5"/>
        <v>44</v>
      </c>
      <c r="J361" s="19"/>
      <c r="K361" s="19"/>
      <c r="L361" s="19"/>
      <c r="M361" s="21"/>
      <c r="N361" s="29"/>
    </row>
    <row r="362" spans="2:14" ht="12.75">
      <c r="B362" s="47">
        <v>14</v>
      </c>
      <c r="C362" s="2">
        <v>11141008</v>
      </c>
      <c r="D362" s="7" t="s">
        <v>310</v>
      </c>
      <c r="E362" s="16" t="s">
        <v>73</v>
      </c>
      <c r="F362" s="6">
        <v>1</v>
      </c>
      <c r="G362" s="11">
        <v>1114</v>
      </c>
      <c r="H362" s="43">
        <v>61</v>
      </c>
      <c r="I362" s="9">
        <f t="shared" si="5"/>
        <v>30.5</v>
      </c>
      <c r="J362" s="19"/>
      <c r="K362" s="19"/>
      <c r="L362" s="19"/>
      <c r="M362" s="21"/>
      <c r="N362" s="29"/>
    </row>
    <row r="363" spans="2:14" ht="23.25" customHeight="1">
      <c r="B363" s="47">
        <v>15</v>
      </c>
      <c r="C363" s="2" t="s">
        <v>311</v>
      </c>
      <c r="D363" s="7" t="s">
        <v>312</v>
      </c>
      <c r="E363" s="16" t="s">
        <v>73</v>
      </c>
      <c r="F363" s="6">
        <v>2</v>
      </c>
      <c r="G363" s="11">
        <v>1114</v>
      </c>
      <c r="H363" s="43">
        <v>188</v>
      </c>
      <c r="I363" s="9">
        <f t="shared" si="5"/>
        <v>94</v>
      </c>
      <c r="J363" s="19"/>
      <c r="K363" s="19"/>
      <c r="L363" s="19"/>
      <c r="M363" s="21"/>
      <c r="N363" s="29"/>
    </row>
    <row r="364" spans="2:14" ht="22.5" customHeight="1">
      <c r="B364" s="47">
        <v>16</v>
      </c>
      <c r="C364" s="2" t="s">
        <v>313</v>
      </c>
      <c r="D364" s="7" t="s">
        <v>314</v>
      </c>
      <c r="E364" s="16" t="s">
        <v>73</v>
      </c>
      <c r="F364" s="6">
        <v>30</v>
      </c>
      <c r="G364" s="11">
        <v>1114</v>
      </c>
      <c r="H364" s="43">
        <v>198</v>
      </c>
      <c r="I364" s="9">
        <f t="shared" si="5"/>
        <v>99</v>
      </c>
      <c r="J364" s="19"/>
      <c r="K364" s="19"/>
      <c r="L364" s="19"/>
      <c r="M364" s="21"/>
      <c r="N364" s="29"/>
    </row>
    <row r="365" spans="2:14" ht="12.75">
      <c r="B365" s="47">
        <v>17</v>
      </c>
      <c r="C365" s="2">
        <v>11142048</v>
      </c>
      <c r="D365" s="7" t="s">
        <v>303</v>
      </c>
      <c r="E365" s="16" t="s">
        <v>73</v>
      </c>
      <c r="F365" s="6">
        <v>1</v>
      </c>
      <c r="G365" s="11">
        <v>1114</v>
      </c>
      <c r="H365" s="43">
        <v>123</v>
      </c>
      <c r="I365" s="9">
        <f t="shared" si="5"/>
        <v>61.5</v>
      </c>
      <c r="J365" s="19"/>
      <c r="K365" s="19"/>
      <c r="L365" s="19"/>
      <c r="M365" s="21"/>
      <c r="N365" s="29"/>
    </row>
    <row r="366" spans="2:14" ht="12.75">
      <c r="B366" s="47">
        <v>18</v>
      </c>
      <c r="C366" s="2">
        <v>11142049</v>
      </c>
      <c r="D366" s="7" t="s">
        <v>303</v>
      </c>
      <c r="E366" s="16" t="s">
        <v>73</v>
      </c>
      <c r="F366" s="6">
        <v>1</v>
      </c>
      <c r="G366" s="11">
        <v>1114</v>
      </c>
      <c r="H366" s="43">
        <v>77</v>
      </c>
      <c r="I366" s="9">
        <f t="shared" si="5"/>
        <v>38.5</v>
      </c>
      <c r="J366" s="19"/>
      <c r="K366" s="19"/>
      <c r="L366" s="19"/>
      <c r="M366" s="21"/>
      <c r="N366" s="29"/>
    </row>
    <row r="367" spans="2:14" ht="12.75">
      <c r="B367" s="47">
        <v>19</v>
      </c>
      <c r="C367" s="2">
        <v>11142050</v>
      </c>
      <c r="D367" s="7" t="s">
        <v>315</v>
      </c>
      <c r="E367" s="16" t="s">
        <v>73</v>
      </c>
      <c r="F367" s="6">
        <v>1</v>
      </c>
      <c r="G367" s="11">
        <v>1114</v>
      </c>
      <c r="H367" s="43">
        <v>64</v>
      </c>
      <c r="I367" s="9">
        <f t="shared" si="5"/>
        <v>32</v>
      </c>
      <c r="J367" s="19"/>
      <c r="K367" s="19"/>
      <c r="L367" s="19"/>
      <c r="M367" s="21"/>
      <c r="N367" s="29"/>
    </row>
    <row r="368" spans="2:14" ht="12.75">
      <c r="B368" s="47">
        <v>20</v>
      </c>
      <c r="C368" s="2">
        <v>11142051</v>
      </c>
      <c r="D368" s="7" t="s">
        <v>316</v>
      </c>
      <c r="E368" s="16" t="s">
        <v>73</v>
      </c>
      <c r="F368" s="6">
        <v>3</v>
      </c>
      <c r="G368" s="11">
        <v>1114</v>
      </c>
      <c r="H368" s="43">
        <v>77</v>
      </c>
      <c r="I368" s="9">
        <f t="shared" si="5"/>
        <v>38.5</v>
      </c>
      <c r="J368" s="19"/>
      <c r="K368" s="19"/>
      <c r="L368" s="19"/>
      <c r="M368" s="21"/>
      <c r="N368" s="29"/>
    </row>
    <row r="369" spans="2:14" ht="12.75">
      <c r="B369" s="47">
        <v>21</v>
      </c>
      <c r="C369" s="2">
        <v>11142052</v>
      </c>
      <c r="D369" s="7" t="s">
        <v>317</v>
      </c>
      <c r="E369" s="16" t="s">
        <v>73</v>
      </c>
      <c r="F369" s="6">
        <v>1</v>
      </c>
      <c r="G369" s="11">
        <v>1114</v>
      </c>
      <c r="H369" s="43">
        <v>3</v>
      </c>
      <c r="I369" s="9">
        <f t="shared" si="5"/>
        <v>1.5</v>
      </c>
      <c r="J369" s="19"/>
      <c r="K369" s="19"/>
      <c r="L369" s="19"/>
      <c r="M369" s="21"/>
      <c r="N369" s="29"/>
    </row>
    <row r="370" spans="2:14" ht="22.5" customHeight="1">
      <c r="B370" s="47">
        <v>22</v>
      </c>
      <c r="C370" s="2" t="s">
        <v>318</v>
      </c>
      <c r="D370" s="7" t="s">
        <v>308</v>
      </c>
      <c r="E370" s="16" t="s">
        <v>73</v>
      </c>
      <c r="F370" s="6">
        <v>3</v>
      </c>
      <c r="G370" s="11">
        <v>1114</v>
      </c>
      <c r="H370" s="43">
        <v>215</v>
      </c>
      <c r="I370" s="9">
        <f t="shared" si="5"/>
        <v>107.5</v>
      </c>
      <c r="J370" s="19"/>
      <c r="K370" s="19"/>
      <c r="L370" s="19"/>
      <c r="M370" s="21"/>
      <c r="N370" s="29"/>
    </row>
    <row r="371" spans="2:14" ht="22.5" customHeight="1">
      <c r="B371" s="47">
        <v>23</v>
      </c>
      <c r="C371" s="2" t="s">
        <v>319</v>
      </c>
      <c r="D371" s="7" t="s">
        <v>320</v>
      </c>
      <c r="E371" s="16" t="s">
        <v>73</v>
      </c>
      <c r="F371" s="6">
        <v>2</v>
      </c>
      <c r="G371" s="11">
        <v>1114</v>
      </c>
      <c r="H371" s="43">
        <v>174</v>
      </c>
      <c r="I371" s="9">
        <f t="shared" si="5"/>
        <v>87</v>
      </c>
      <c r="J371" s="19"/>
      <c r="K371" s="19"/>
      <c r="L371" s="19"/>
      <c r="M371" s="21"/>
      <c r="N371" s="29"/>
    </row>
    <row r="372" spans="2:14" ht="22.5" customHeight="1">
      <c r="B372" s="47">
        <v>24</v>
      </c>
      <c r="C372" s="2" t="s">
        <v>321</v>
      </c>
      <c r="D372" s="7" t="s">
        <v>322</v>
      </c>
      <c r="E372" s="16" t="s">
        <v>73</v>
      </c>
      <c r="F372" s="6">
        <v>20</v>
      </c>
      <c r="G372" s="11">
        <v>1114</v>
      </c>
      <c r="H372" s="43">
        <v>247</v>
      </c>
      <c r="I372" s="9">
        <f t="shared" si="5"/>
        <v>123.5</v>
      </c>
      <c r="J372" s="19"/>
      <c r="K372" s="19"/>
      <c r="L372" s="19"/>
      <c r="M372" s="21"/>
      <c r="N372" s="29"/>
    </row>
    <row r="373" spans="2:14" ht="12.75">
      <c r="B373" s="111"/>
      <c r="C373" s="47"/>
      <c r="D373" s="126" t="s">
        <v>332</v>
      </c>
      <c r="E373" s="16"/>
      <c r="F373" s="46">
        <f>SUM(F349:F372)</f>
        <v>8848.35</v>
      </c>
      <c r="G373" s="46"/>
      <c r="H373" s="124">
        <f>SUM(H349:H372)</f>
        <v>4661</v>
      </c>
      <c r="I373" s="126"/>
      <c r="J373" s="24"/>
      <c r="K373" s="24"/>
      <c r="L373" s="24"/>
      <c r="M373" s="24"/>
      <c r="N373" s="31"/>
    </row>
    <row r="374" spans="2:14" ht="12.75">
      <c r="B374" s="47">
        <v>1</v>
      </c>
      <c r="C374" s="136">
        <v>12110000</v>
      </c>
      <c r="D374" s="128" t="s">
        <v>36</v>
      </c>
      <c r="E374" s="119"/>
      <c r="F374" s="6">
        <v>1</v>
      </c>
      <c r="G374" s="6">
        <v>1211</v>
      </c>
      <c r="H374" s="9">
        <v>5515</v>
      </c>
      <c r="I374" s="9">
        <f>H374/2</f>
        <v>2757.5</v>
      </c>
      <c r="J374" s="19"/>
      <c r="K374" s="19"/>
      <c r="L374" s="20"/>
      <c r="M374" s="21"/>
      <c r="N374" s="29"/>
    </row>
    <row r="375" spans="2:9" ht="12.75">
      <c r="B375" s="273" t="s">
        <v>334</v>
      </c>
      <c r="C375" s="274"/>
      <c r="D375" s="274"/>
      <c r="E375" s="6"/>
      <c r="F375" s="46">
        <v>1</v>
      </c>
      <c r="G375" s="6"/>
      <c r="H375" s="124">
        <v>5515</v>
      </c>
      <c r="I375" s="47"/>
    </row>
    <row r="376" spans="2:9" ht="18" customHeight="1">
      <c r="B376" s="269" t="s">
        <v>641</v>
      </c>
      <c r="C376" s="270"/>
      <c r="D376" s="270"/>
      <c r="E376" s="193"/>
      <c r="F376" s="193"/>
      <c r="G376" s="193"/>
      <c r="H376" s="194">
        <f>H26+H32+H128+H156+H160+H168+H348+H373+H375+H130</f>
        <v>6069275.52</v>
      </c>
      <c r="I376" s="195"/>
    </row>
    <row r="377" spans="2:9" ht="125.25" customHeight="1">
      <c r="B377" s="111"/>
      <c r="C377" s="199"/>
      <c r="D377" s="244"/>
      <c r="E377" s="32"/>
      <c r="F377" s="32"/>
      <c r="G377" s="32"/>
      <c r="H377" s="32"/>
      <c r="I377" s="199"/>
    </row>
    <row r="378" spans="2:9" ht="12.75">
      <c r="B378" s="111"/>
      <c r="C378" s="199"/>
      <c r="D378" s="200"/>
      <c r="E378" s="201"/>
      <c r="F378" s="200"/>
      <c r="G378" s="200"/>
      <c r="H378" s="201"/>
      <c r="I378" s="199"/>
    </row>
    <row r="379" spans="2:10" ht="12.75">
      <c r="B379" s="111"/>
      <c r="C379" s="27"/>
      <c r="D379" s="202"/>
      <c r="E379" s="32"/>
      <c r="F379" s="32"/>
      <c r="G379" s="33"/>
      <c r="H379" s="32"/>
      <c r="I379" s="199"/>
      <c r="J379" s="106">
        <v>221</v>
      </c>
    </row>
    <row r="380" spans="2:9" ht="12.75">
      <c r="B380" s="111"/>
      <c r="C380" s="27"/>
      <c r="D380" s="202"/>
      <c r="E380" s="32"/>
      <c r="F380" s="32"/>
      <c r="G380" s="33"/>
      <c r="H380" s="32"/>
      <c r="I380" s="199"/>
    </row>
    <row r="381" spans="2:9" ht="12.75">
      <c r="B381" s="111"/>
      <c r="C381" s="27"/>
      <c r="D381" s="202"/>
      <c r="E381" s="32"/>
      <c r="F381" s="32"/>
      <c r="G381" s="33"/>
      <c r="H381" s="32"/>
      <c r="I381" s="199"/>
    </row>
    <row r="382" spans="2:9" ht="12.75">
      <c r="B382" s="111"/>
      <c r="C382" s="27"/>
      <c r="D382" s="202"/>
      <c r="E382" s="32"/>
      <c r="F382" s="32"/>
      <c r="G382" s="33"/>
      <c r="H382" s="32"/>
      <c r="I382" s="199"/>
    </row>
    <row r="383" spans="2:9" ht="12.75">
      <c r="B383" s="111"/>
      <c r="C383" s="27"/>
      <c r="D383" s="202"/>
      <c r="E383" s="32"/>
      <c r="F383" s="32"/>
      <c r="G383" s="33"/>
      <c r="H383" s="32"/>
      <c r="I383" s="199"/>
    </row>
    <row r="384" spans="2:9" ht="12.75">
      <c r="B384" s="111"/>
      <c r="C384" s="27"/>
      <c r="D384" s="202"/>
      <c r="E384" s="32"/>
      <c r="F384" s="32"/>
      <c r="G384" s="33"/>
      <c r="H384" s="32"/>
      <c r="I384" s="199"/>
    </row>
    <row r="385" spans="2:9" ht="12.75">
      <c r="B385" s="111"/>
      <c r="C385" s="27"/>
      <c r="D385" s="202"/>
      <c r="E385" s="32"/>
      <c r="F385" s="32"/>
      <c r="G385" s="33"/>
      <c r="H385" s="32"/>
      <c r="I385" s="199"/>
    </row>
    <row r="386" spans="2:9" ht="12.75">
      <c r="B386" s="111"/>
      <c r="C386" s="27"/>
      <c r="D386" s="202"/>
      <c r="E386" s="32"/>
      <c r="F386" s="32"/>
      <c r="G386" s="33"/>
      <c r="H386" s="32"/>
      <c r="I386" s="199"/>
    </row>
    <row r="387" spans="2:9" ht="12.75">
      <c r="B387" s="111"/>
      <c r="C387" s="27"/>
      <c r="D387" s="202"/>
      <c r="E387" s="32"/>
      <c r="F387" s="32"/>
      <c r="G387" s="33"/>
      <c r="H387" s="32"/>
      <c r="I387" s="199"/>
    </row>
    <row r="388" spans="2:9" ht="12.75">
      <c r="B388" s="111"/>
      <c r="C388" s="27"/>
      <c r="D388" s="202"/>
      <c r="E388" s="32"/>
      <c r="F388" s="32"/>
      <c r="G388" s="33"/>
      <c r="H388" s="32"/>
      <c r="I388" s="199"/>
    </row>
    <row r="389" spans="2:9" ht="12.75">
      <c r="B389" s="111"/>
      <c r="C389" s="27"/>
      <c r="D389" s="202"/>
      <c r="E389" s="32"/>
      <c r="F389" s="32"/>
      <c r="G389" s="33"/>
      <c r="H389" s="32"/>
      <c r="I389" s="199"/>
    </row>
    <row r="390" spans="2:9" ht="12.75">
      <c r="B390" s="111"/>
      <c r="C390" s="27"/>
      <c r="D390" s="202"/>
      <c r="E390" s="32"/>
      <c r="F390" s="32"/>
      <c r="G390" s="33"/>
      <c r="H390" s="32"/>
      <c r="I390" s="199"/>
    </row>
    <row r="391" spans="2:9" ht="12.75">
      <c r="B391" s="111"/>
      <c r="C391" s="27"/>
      <c r="D391" s="202"/>
      <c r="E391" s="32"/>
      <c r="F391" s="32"/>
      <c r="G391" s="33"/>
      <c r="H391" s="32"/>
      <c r="I391" s="199"/>
    </row>
    <row r="392" spans="2:9" ht="12.75">
      <c r="B392" s="111"/>
      <c r="C392" s="27"/>
      <c r="D392" s="202"/>
      <c r="E392" s="32"/>
      <c r="F392" s="32"/>
      <c r="G392" s="33"/>
      <c r="H392" s="32"/>
      <c r="I392" s="199"/>
    </row>
    <row r="393" spans="2:9" ht="12.75">
      <c r="B393" s="111"/>
      <c r="C393" s="27"/>
      <c r="D393" s="202"/>
      <c r="E393" s="32"/>
      <c r="F393" s="32"/>
      <c r="G393" s="33"/>
      <c r="H393" s="32"/>
      <c r="I393" s="199"/>
    </row>
    <row r="394" spans="2:9" ht="12.75">
      <c r="B394" s="111"/>
      <c r="C394" s="27"/>
      <c r="D394" s="202"/>
      <c r="E394" s="32"/>
      <c r="F394" s="32"/>
      <c r="G394" s="33"/>
      <c r="H394" s="32"/>
      <c r="I394" s="199"/>
    </row>
    <row r="395" spans="2:9" ht="12.75">
      <c r="B395" s="111"/>
      <c r="C395" s="27"/>
      <c r="D395" s="202"/>
      <c r="E395" s="32"/>
      <c r="F395" s="32"/>
      <c r="G395" s="33"/>
      <c r="H395" s="32"/>
      <c r="I395" s="199"/>
    </row>
    <row r="396" spans="2:9" ht="12.75">
      <c r="B396" s="111"/>
      <c r="C396" s="27"/>
      <c r="D396" s="202"/>
      <c r="E396" s="32"/>
      <c r="F396" s="32"/>
      <c r="G396" s="33"/>
      <c r="H396" s="32"/>
      <c r="I396" s="199"/>
    </row>
    <row r="397" spans="2:9" ht="12.75">
      <c r="B397" s="111"/>
      <c r="C397" s="27"/>
      <c r="D397" s="202"/>
      <c r="E397" s="32"/>
      <c r="F397" s="32"/>
      <c r="G397" s="33"/>
      <c r="H397" s="32"/>
      <c r="I397" s="199"/>
    </row>
    <row r="398" spans="2:9" ht="12.75">
      <c r="B398" s="111"/>
      <c r="C398" s="27"/>
      <c r="D398" s="202"/>
      <c r="E398" s="32"/>
      <c r="F398" s="32"/>
      <c r="G398" s="33"/>
      <c r="H398" s="32"/>
      <c r="I398" s="199"/>
    </row>
    <row r="399" spans="2:9" ht="12.75">
      <c r="B399" s="111"/>
      <c r="C399" s="27"/>
      <c r="D399" s="202"/>
      <c r="E399" s="32"/>
      <c r="F399" s="32"/>
      <c r="G399" s="33"/>
      <c r="H399" s="32"/>
      <c r="I399" s="199"/>
    </row>
    <row r="400" spans="2:9" ht="12.75">
      <c r="B400" s="111"/>
      <c r="C400" s="27"/>
      <c r="D400" s="202"/>
      <c r="E400" s="32"/>
      <c r="F400" s="32"/>
      <c r="G400" s="33"/>
      <c r="H400" s="32"/>
      <c r="I400" s="199"/>
    </row>
    <row r="401" spans="2:9" ht="12.75">
      <c r="B401" s="111"/>
      <c r="C401" s="27"/>
      <c r="D401" s="202"/>
      <c r="E401" s="32"/>
      <c r="F401" s="32"/>
      <c r="G401" s="33"/>
      <c r="H401" s="32"/>
      <c r="I401" s="199"/>
    </row>
    <row r="402" spans="2:9" ht="12.75">
      <c r="B402" s="111"/>
      <c r="C402" s="27"/>
      <c r="D402" s="202"/>
      <c r="E402" s="32"/>
      <c r="F402" s="32"/>
      <c r="G402" s="33"/>
      <c r="H402" s="32"/>
      <c r="I402" s="199"/>
    </row>
    <row r="403" spans="2:9" ht="12.75">
      <c r="B403" s="111"/>
      <c r="C403" s="27"/>
      <c r="D403" s="202"/>
      <c r="E403" s="32"/>
      <c r="F403" s="32"/>
      <c r="G403" s="33"/>
      <c r="H403" s="32"/>
      <c r="I403" s="199"/>
    </row>
    <row r="404" spans="2:9" ht="12.75">
      <c r="B404" s="111"/>
      <c r="C404" s="27"/>
      <c r="D404" s="202"/>
      <c r="E404" s="32"/>
      <c r="F404" s="32"/>
      <c r="G404" s="33"/>
      <c r="H404" s="32"/>
      <c r="I404" s="199"/>
    </row>
    <row r="405" spans="2:9" ht="12.75">
      <c r="B405" s="111"/>
      <c r="C405" s="27"/>
      <c r="D405" s="202"/>
      <c r="E405" s="32"/>
      <c r="F405" s="32"/>
      <c r="G405" s="33"/>
      <c r="H405" s="32"/>
      <c r="I405" s="199"/>
    </row>
    <row r="406" spans="2:9" ht="12.75">
      <c r="B406" s="111"/>
      <c r="C406" s="27"/>
      <c r="D406" s="202"/>
      <c r="E406" s="32"/>
      <c r="F406" s="32"/>
      <c r="G406" s="33"/>
      <c r="H406" s="32"/>
      <c r="I406" s="199"/>
    </row>
    <row r="407" spans="2:9" ht="12.75">
      <c r="B407" s="111"/>
      <c r="C407" s="27"/>
      <c r="D407" s="202"/>
      <c r="E407" s="32"/>
      <c r="F407" s="32"/>
      <c r="G407" s="33"/>
      <c r="H407" s="32"/>
      <c r="I407" s="199"/>
    </row>
    <row r="408" spans="2:9" ht="12.75">
      <c r="B408" s="111"/>
      <c r="C408" s="27"/>
      <c r="D408" s="202"/>
      <c r="E408" s="32"/>
      <c r="F408" s="32"/>
      <c r="G408" s="33"/>
      <c r="H408" s="32"/>
      <c r="I408" s="199"/>
    </row>
    <row r="409" spans="2:9" ht="12.75">
      <c r="B409" s="111"/>
      <c r="C409" s="27"/>
      <c r="D409" s="202"/>
      <c r="E409" s="32"/>
      <c r="F409" s="32"/>
      <c r="G409" s="33"/>
      <c r="H409" s="32"/>
      <c r="I409" s="199"/>
    </row>
    <row r="410" spans="2:9" ht="12.75">
      <c r="B410" s="111"/>
      <c r="C410" s="27"/>
      <c r="D410" s="202"/>
      <c r="E410" s="32"/>
      <c r="F410" s="32"/>
      <c r="G410" s="33"/>
      <c r="H410" s="32"/>
      <c r="I410" s="199"/>
    </row>
    <row r="411" spans="2:9" ht="12.75">
      <c r="B411" s="111"/>
      <c r="C411" s="27"/>
      <c r="D411" s="202"/>
      <c r="E411" s="32"/>
      <c r="F411" s="32"/>
      <c r="G411" s="33"/>
      <c r="H411" s="32"/>
      <c r="I411" s="199"/>
    </row>
    <row r="412" spans="2:9" ht="12.75">
      <c r="B412" s="111"/>
      <c r="C412" s="27"/>
      <c r="D412" s="202"/>
      <c r="E412" s="32"/>
      <c r="F412" s="32"/>
      <c r="G412" s="33"/>
      <c r="H412" s="32"/>
      <c r="I412" s="199"/>
    </row>
    <row r="413" spans="2:9" ht="12.75">
      <c r="B413" s="111"/>
      <c r="C413" s="27"/>
      <c r="D413" s="202"/>
      <c r="E413" s="32"/>
      <c r="F413" s="32"/>
      <c r="G413" s="33"/>
      <c r="H413" s="32"/>
      <c r="I413" s="199"/>
    </row>
    <row r="414" spans="2:9" ht="12.75">
      <c r="B414" s="111"/>
      <c r="C414" s="27"/>
      <c r="D414" s="202"/>
      <c r="E414" s="32"/>
      <c r="F414" s="32"/>
      <c r="G414" s="33"/>
      <c r="H414" s="32"/>
      <c r="I414" s="199"/>
    </row>
    <row r="415" spans="2:9" ht="12.75">
      <c r="B415" s="111"/>
      <c r="C415" s="27"/>
      <c r="D415" s="202"/>
      <c r="E415" s="32"/>
      <c r="F415" s="32"/>
      <c r="G415" s="33"/>
      <c r="H415" s="32"/>
      <c r="I415" s="199"/>
    </row>
    <row r="416" spans="2:9" ht="12.75">
      <c r="B416" s="111"/>
      <c r="C416" s="27"/>
      <c r="D416" s="202"/>
      <c r="E416" s="32"/>
      <c r="F416" s="32"/>
      <c r="G416" s="33"/>
      <c r="H416" s="32"/>
      <c r="I416" s="199"/>
    </row>
    <row r="417" spans="2:9" ht="12.75">
      <c r="B417" s="111"/>
      <c r="C417" s="27"/>
      <c r="D417" s="203"/>
      <c r="E417" s="204"/>
      <c r="F417" s="204"/>
      <c r="G417" s="205"/>
      <c r="H417" s="32"/>
      <c r="I417" s="199"/>
    </row>
    <row r="418" spans="2:9" ht="12.75">
      <c r="B418" s="111"/>
      <c r="C418" s="27"/>
      <c r="D418" s="202"/>
      <c r="E418" s="32"/>
      <c r="F418" s="32"/>
      <c r="G418" s="33"/>
      <c r="H418" s="32"/>
      <c r="I418" s="199"/>
    </row>
    <row r="419" spans="2:9" ht="12.75">
      <c r="B419" s="111"/>
      <c r="C419" s="27"/>
      <c r="D419" s="202"/>
      <c r="E419" s="32"/>
      <c r="F419" s="32"/>
      <c r="G419" s="33"/>
      <c r="H419" s="32"/>
      <c r="I419" s="199"/>
    </row>
    <row r="420" spans="2:9" ht="12.75">
      <c r="B420" s="111"/>
      <c r="C420" s="27"/>
      <c r="D420" s="202"/>
      <c r="E420" s="32"/>
      <c r="F420" s="32"/>
      <c r="G420" s="33"/>
      <c r="H420" s="32"/>
      <c r="I420" s="199"/>
    </row>
    <row r="421" spans="2:9" ht="12.75">
      <c r="B421" s="111"/>
      <c r="C421" s="27"/>
      <c r="D421" s="202"/>
      <c r="E421" s="32"/>
      <c r="F421" s="32"/>
      <c r="G421" s="33"/>
      <c r="H421" s="32"/>
      <c r="I421" s="199"/>
    </row>
    <row r="422" spans="2:9" ht="12.75">
      <c r="B422" s="111"/>
      <c r="C422" s="27"/>
      <c r="D422" s="206"/>
      <c r="E422" s="32"/>
      <c r="F422" s="32"/>
      <c r="G422" s="33"/>
      <c r="H422" s="32"/>
      <c r="I422" s="199"/>
    </row>
    <row r="423" spans="2:9" ht="12.75">
      <c r="B423" s="111"/>
      <c r="C423" s="27"/>
      <c r="D423" s="206"/>
      <c r="E423" s="32"/>
      <c r="F423" s="32"/>
      <c r="G423" s="33"/>
      <c r="H423" s="32"/>
      <c r="I423" s="199"/>
    </row>
    <row r="424" spans="2:9" ht="12.75">
      <c r="B424" s="111"/>
      <c r="C424" s="27"/>
      <c r="D424" s="206"/>
      <c r="E424" s="32"/>
      <c r="F424" s="32"/>
      <c r="G424" s="33"/>
      <c r="H424" s="32"/>
      <c r="I424" s="199"/>
    </row>
    <row r="425" spans="2:9" ht="12.75">
      <c r="B425" s="111"/>
      <c r="C425" s="27"/>
      <c r="D425" s="206"/>
      <c r="E425" s="32"/>
      <c r="F425" s="32"/>
      <c r="G425" s="33"/>
      <c r="H425" s="32"/>
      <c r="I425" s="199"/>
    </row>
    <row r="426" spans="2:9" ht="12.75">
      <c r="B426" s="111"/>
      <c r="C426" s="27"/>
      <c r="D426" s="206"/>
      <c r="E426" s="32"/>
      <c r="F426" s="32"/>
      <c r="G426" s="33"/>
      <c r="H426" s="32"/>
      <c r="I426" s="199"/>
    </row>
    <row r="427" spans="2:9" ht="12.75">
      <c r="B427" s="111"/>
      <c r="C427" s="27"/>
      <c r="D427" s="206"/>
      <c r="E427" s="32"/>
      <c r="F427" s="32"/>
      <c r="G427" s="33"/>
      <c r="H427" s="32"/>
      <c r="I427" s="199"/>
    </row>
    <row r="428" spans="2:9" ht="12.75">
      <c r="B428" s="111"/>
      <c r="C428" s="27"/>
      <c r="D428" s="206"/>
      <c r="E428" s="32"/>
      <c r="F428" s="32"/>
      <c r="G428" s="33"/>
      <c r="H428" s="32"/>
      <c r="I428" s="199"/>
    </row>
    <row r="429" spans="2:9" ht="12.75">
      <c r="B429" s="111"/>
      <c r="C429" s="27"/>
      <c r="D429" s="206"/>
      <c r="E429" s="32"/>
      <c r="F429" s="32"/>
      <c r="G429" s="33"/>
      <c r="H429" s="32"/>
      <c r="I429" s="199"/>
    </row>
    <row r="430" spans="2:9" ht="12.75">
      <c r="B430" s="111"/>
      <c r="C430" s="27"/>
      <c r="D430" s="206"/>
      <c r="E430" s="32"/>
      <c r="F430" s="32"/>
      <c r="G430" s="33"/>
      <c r="H430" s="32"/>
      <c r="I430" s="199"/>
    </row>
    <row r="431" spans="2:9" ht="12.75">
      <c r="B431" s="111"/>
      <c r="C431" s="27"/>
      <c r="D431" s="206"/>
      <c r="E431" s="32"/>
      <c r="F431" s="32"/>
      <c r="G431" s="33"/>
      <c r="H431" s="32"/>
      <c r="I431" s="199"/>
    </row>
    <row r="432" spans="2:9" ht="12.75">
      <c r="B432" s="111"/>
      <c r="C432" s="27"/>
      <c r="D432" s="206"/>
      <c r="E432" s="32"/>
      <c r="F432" s="32"/>
      <c r="G432" s="33"/>
      <c r="H432" s="32"/>
      <c r="I432" s="199"/>
    </row>
    <row r="433" spans="2:9" ht="12.75">
      <c r="B433" s="111"/>
      <c r="C433" s="27"/>
      <c r="D433" s="206"/>
      <c r="E433" s="32"/>
      <c r="F433" s="32"/>
      <c r="G433" s="33"/>
      <c r="H433" s="32"/>
      <c r="I433" s="199"/>
    </row>
    <row r="434" spans="2:9" ht="12.75">
      <c r="B434" s="111"/>
      <c r="C434" s="27"/>
      <c r="D434" s="206"/>
      <c r="E434" s="32"/>
      <c r="F434" s="32"/>
      <c r="G434" s="33"/>
      <c r="H434" s="32"/>
      <c r="I434" s="199"/>
    </row>
    <row r="435" spans="2:9" ht="12.75">
      <c r="B435" s="111"/>
      <c r="C435" s="27"/>
      <c r="D435" s="206"/>
      <c r="E435" s="32"/>
      <c r="F435" s="32"/>
      <c r="G435" s="33"/>
      <c r="H435" s="32"/>
      <c r="I435" s="199"/>
    </row>
    <row r="436" spans="2:9" ht="12.75">
      <c r="B436" s="111"/>
      <c r="C436" s="27"/>
      <c r="D436" s="206"/>
      <c r="E436" s="32"/>
      <c r="F436" s="32"/>
      <c r="G436" s="33"/>
      <c r="H436" s="32"/>
      <c r="I436" s="199"/>
    </row>
    <row r="437" spans="2:9" ht="12.75">
      <c r="B437" s="111"/>
      <c r="C437" s="27"/>
      <c r="D437" s="206"/>
      <c r="E437" s="32"/>
      <c r="F437" s="32"/>
      <c r="G437" s="33"/>
      <c r="H437" s="32"/>
      <c r="I437" s="199"/>
    </row>
    <row r="438" spans="2:9" ht="12.75">
      <c r="B438" s="111"/>
      <c r="C438" s="27"/>
      <c r="D438" s="206"/>
      <c r="E438" s="32"/>
      <c r="F438" s="32"/>
      <c r="G438" s="33"/>
      <c r="H438" s="32"/>
      <c r="I438" s="199"/>
    </row>
    <row r="439" spans="2:9" ht="12.75">
      <c r="B439" s="111"/>
      <c r="C439" s="27"/>
      <c r="D439" s="206"/>
      <c r="E439" s="32"/>
      <c r="F439" s="32"/>
      <c r="G439" s="33"/>
      <c r="H439" s="32"/>
      <c r="I439" s="199"/>
    </row>
    <row r="440" spans="2:9" ht="12.75">
      <c r="B440" s="111"/>
      <c r="C440" s="27"/>
      <c r="D440" s="206"/>
      <c r="E440" s="32"/>
      <c r="F440" s="32"/>
      <c r="G440" s="33"/>
      <c r="H440" s="32"/>
      <c r="I440" s="199"/>
    </row>
    <row r="441" spans="2:9" ht="12.75">
      <c r="B441" s="111"/>
      <c r="C441" s="27"/>
      <c r="D441" s="206"/>
      <c r="E441" s="32"/>
      <c r="F441" s="32"/>
      <c r="G441" s="33"/>
      <c r="H441" s="32"/>
      <c r="I441" s="199"/>
    </row>
    <row r="442" spans="2:9" ht="12.75">
      <c r="B442" s="111"/>
      <c r="C442" s="27"/>
      <c r="D442" s="206"/>
      <c r="E442" s="32"/>
      <c r="F442" s="32"/>
      <c r="G442" s="33"/>
      <c r="H442" s="32"/>
      <c r="I442" s="199"/>
    </row>
    <row r="443" spans="2:9" ht="12.75">
      <c r="B443" s="111"/>
      <c r="C443" s="27"/>
      <c r="D443" s="206"/>
      <c r="E443" s="32"/>
      <c r="F443" s="32"/>
      <c r="G443" s="33"/>
      <c r="H443" s="32"/>
      <c r="I443" s="199"/>
    </row>
    <row r="444" spans="2:9" ht="12.75">
      <c r="B444" s="111"/>
      <c r="C444" s="27"/>
      <c r="D444" s="206"/>
      <c r="E444" s="32"/>
      <c r="F444" s="32"/>
      <c r="G444" s="33"/>
      <c r="H444" s="32"/>
      <c r="I444" s="199"/>
    </row>
    <row r="445" spans="2:9" ht="12.75">
      <c r="B445" s="111"/>
      <c r="C445" s="27"/>
      <c r="D445" s="206"/>
      <c r="E445" s="32"/>
      <c r="F445" s="32"/>
      <c r="G445" s="33"/>
      <c r="H445" s="32"/>
      <c r="I445" s="199"/>
    </row>
    <row r="446" spans="2:9" ht="12.75">
      <c r="B446" s="111"/>
      <c r="C446" s="27"/>
      <c r="D446" s="206"/>
      <c r="E446" s="32"/>
      <c r="F446" s="32"/>
      <c r="G446" s="33"/>
      <c r="H446" s="32"/>
      <c r="I446" s="199"/>
    </row>
    <row r="447" spans="2:9" ht="12.75">
      <c r="B447" s="111"/>
      <c r="C447" s="27"/>
      <c r="D447" s="206"/>
      <c r="E447" s="32"/>
      <c r="F447" s="32"/>
      <c r="G447" s="33"/>
      <c r="H447" s="32"/>
      <c r="I447" s="199"/>
    </row>
    <row r="448" spans="2:9" ht="12.75">
      <c r="B448" s="111"/>
      <c r="C448" s="27"/>
      <c r="D448" s="206"/>
      <c r="E448" s="32"/>
      <c r="F448" s="32"/>
      <c r="G448" s="33"/>
      <c r="H448" s="32"/>
      <c r="I448" s="199"/>
    </row>
    <row r="449" spans="2:9" ht="12.75">
      <c r="B449" s="111"/>
      <c r="C449" s="27"/>
      <c r="D449" s="206"/>
      <c r="E449" s="32"/>
      <c r="F449" s="32"/>
      <c r="G449" s="33"/>
      <c r="H449" s="32"/>
      <c r="I449" s="199"/>
    </row>
    <row r="450" spans="2:9" ht="12.75">
      <c r="B450" s="111"/>
      <c r="C450" s="27"/>
      <c r="D450" s="206"/>
      <c r="E450" s="32"/>
      <c r="F450" s="32"/>
      <c r="G450" s="33"/>
      <c r="H450" s="32"/>
      <c r="I450" s="199"/>
    </row>
    <row r="451" spans="2:9" ht="12.75">
      <c r="B451" s="111"/>
      <c r="C451" s="27"/>
      <c r="D451" s="206"/>
      <c r="E451" s="32"/>
      <c r="F451" s="32"/>
      <c r="G451" s="33"/>
      <c r="H451" s="32"/>
      <c r="I451" s="199"/>
    </row>
    <row r="452" spans="2:9" ht="12.75">
      <c r="B452" s="111"/>
      <c r="C452" s="27"/>
      <c r="D452" s="206"/>
      <c r="E452" s="32"/>
      <c r="F452" s="32"/>
      <c r="G452" s="33"/>
      <c r="H452" s="32"/>
      <c r="I452" s="199"/>
    </row>
    <row r="453" spans="2:9" ht="12.75">
      <c r="B453" s="111"/>
      <c r="C453" s="27"/>
      <c r="D453" s="206"/>
      <c r="E453" s="32"/>
      <c r="F453" s="32"/>
      <c r="G453" s="33"/>
      <c r="H453" s="32"/>
      <c r="I453" s="199"/>
    </row>
    <row r="454" spans="2:9" ht="12.75">
      <c r="B454" s="111"/>
      <c r="C454" s="27"/>
      <c r="D454" s="206"/>
      <c r="E454" s="32"/>
      <c r="F454" s="32"/>
      <c r="G454" s="33"/>
      <c r="H454" s="32"/>
      <c r="I454" s="199"/>
    </row>
    <row r="455" spans="2:9" ht="12.75">
      <c r="B455" s="111"/>
      <c r="C455" s="27"/>
      <c r="D455" s="206"/>
      <c r="E455" s="32"/>
      <c r="F455" s="32"/>
      <c r="G455" s="33"/>
      <c r="H455" s="32"/>
      <c r="I455" s="199"/>
    </row>
    <row r="456" spans="2:9" ht="12.75">
      <c r="B456" s="111"/>
      <c r="C456" s="27"/>
      <c r="D456" s="199"/>
      <c r="E456" s="32"/>
      <c r="F456" s="32"/>
      <c r="G456" s="33"/>
      <c r="H456" s="32"/>
      <c r="I456" s="199"/>
    </row>
    <row r="457" spans="2:9" ht="12.75">
      <c r="B457" s="111"/>
      <c r="C457" s="27"/>
      <c r="D457" s="206"/>
      <c r="E457" s="32"/>
      <c r="F457" s="32"/>
      <c r="G457" s="33"/>
      <c r="H457" s="32"/>
      <c r="I457" s="199"/>
    </row>
    <row r="458" spans="2:9" ht="12.75">
      <c r="B458" s="111"/>
      <c r="C458" s="27"/>
      <c r="D458" s="206"/>
      <c r="E458" s="32"/>
      <c r="F458" s="32"/>
      <c r="G458" s="33"/>
      <c r="H458" s="32"/>
      <c r="I458" s="199"/>
    </row>
    <row r="459" spans="2:9" ht="12.75">
      <c r="B459" s="111"/>
      <c r="C459" s="27"/>
      <c r="D459" s="206"/>
      <c r="E459" s="32"/>
      <c r="F459" s="32"/>
      <c r="G459" s="33"/>
      <c r="H459" s="32"/>
      <c r="I459" s="199"/>
    </row>
    <row r="460" spans="2:9" ht="12.75">
      <c r="B460" s="111"/>
      <c r="C460" s="27"/>
      <c r="D460" s="206"/>
      <c r="E460" s="32"/>
      <c r="F460" s="32"/>
      <c r="G460" s="33"/>
      <c r="H460" s="32"/>
      <c r="I460" s="199"/>
    </row>
    <row r="461" spans="2:9" ht="12.75">
      <c r="B461" s="111"/>
      <c r="C461" s="27"/>
      <c r="D461" s="206"/>
      <c r="E461" s="32"/>
      <c r="F461" s="32"/>
      <c r="G461" s="33"/>
      <c r="H461" s="32"/>
      <c r="I461" s="199"/>
    </row>
    <row r="462" spans="2:9" ht="12.75">
      <c r="B462" s="111"/>
      <c r="C462" s="27"/>
      <c r="D462" s="206"/>
      <c r="E462" s="32"/>
      <c r="F462" s="32"/>
      <c r="G462" s="33"/>
      <c r="H462" s="32"/>
      <c r="I462" s="199"/>
    </row>
    <row r="463" spans="2:9" ht="12.75">
      <c r="B463" s="111"/>
      <c r="C463" s="27"/>
      <c r="D463" s="206"/>
      <c r="E463" s="32"/>
      <c r="F463" s="32"/>
      <c r="G463" s="33"/>
      <c r="H463" s="32"/>
      <c r="I463" s="199"/>
    </row>
    <row r="464" spans="2:9" ht="12.75">
      <c r="B464" s="111"/>
      <c r="C464" s="27"/>
      <c r="D464" s="206"/>
      <c r="E464" s="32"/>
      <c r="F464" s="32"/>
      <c r="G464" s="33"/>
      <c r="H464" s="32"/>
      <c r="I464" s="199"/>
    </row>
    <row r="465" spans="2:9" ht="12.75">
      <c r="B465" s="111"/>
      <c r="C465" s="27"/>
      <c r="D465" s="206"/>
      <c r="E465" s="32"/>
      <c r="F465" s="32"/>
      <c r="G465" s="33"/>
      <c r="H465" s="32"/>
      <c r="I465" s="199"/>
    </row>
    <row r="466" spans="2:9" ht="12.75">
      <c r="B466" s="111"/>
      <c r="C466" s="27"/>
      <c r="D466" s="206"/>
      <c r="E466" s="32"/>
      <c r="F466" s="32"/>
      <c r="G466" s="33"/>
      <c r="H466" s="32"/>
      <c r="I466" s="199"/>
    </row>
    <row r="467" spans="2:9" ht="12.75">
      <c r="B467" s="111"/>
      <c r="C467" s="27"/>
      <c r="D467" s="206"/>
      <c r="E467" s="32"/>
      <c r="F467" s="32"/>
      <c r="G467" s="33"/>
      <c r="H467" s="32"/>
      <c r="I467" s="199"/>
    </row>
    <row r="468" spans="2:9" ht="12.75">
      <c r="B468" s="111"/>
      <c r="C468" s="27"/>
      <c r="D468" s="206"/>
      <c r="E468" s="32"/>
      <c r="F468" s="32"/>
      <c r="G468" s="33"/>
      <c r="H468" s="32"/>
      <c r="I468" s="199"/>
    </row>
    <row r="469" spans="2:9" ht="12.75">
      <c r="B469" s="111"/>
      <c r="C469" s="27"/>
      <c r="D469" s="206"/>
      <c r="E469" s="32"/>
      <c r="F469" s="32"/>
      <c r="G469" s="33"/>
      <c r="H469" s="32"/>
      <c r="I469" s="199"/>
    </row>
    <row r="470" spans="2:9" ht="12.75">
      <c r="B470" s="111"/>
      <c r="C470" s="27"/>
      <c r="D470" s="199"/>
      <c r="E470" s="32"/>
      <c r="F470" s="32"/>
      <c r="G470" s="33"/>
      <c r="H470" s="32"/>
      <c r="I470" s="199"/>
    </row>
    <row r="471" spans="2:9" ht="12.75">
      <c r="B471" s="111"/>
      <c r="C471" s="27"/>
      <c r="D471" s="206"/>
      <c r="E471" s="32"/>
      <c r="F471" s="32"/>
      <c r="G471" s="33"/>
      <c r="H471" s="32"/>
      <c r="I471" s="199"/>
    </row>
    <row r="472" spans="2:9" ht="12.75">
      <c r="B472" s="111"/>
      <c r="C472" s="27"/>
      <c r="D472" s="206"/>
      <c r="E472" s="32"/>
      <c r="F472" s="32"/>
      <c r="G472" s="33"/>
      <c r="H472" s="32"/>
      <c r="I472" s="199"/>
    </row>
    <row r="473" spans="2:9" ht="12.75">
      <c r="B473" s="111"/>
      <c r="C473" s="27"/>
      <c r="D473" s="206"/>
      <c r="E473" s="32"/>
      <c r="F473" s="32"/>
      <c r="G473" s="33"/>
      <c r="H473" s="32"/>
      <c r="I473" s="199"/>
    </row>
    <row r="474" spans="2:9" ht="12.75">
      <c r="B474" s="111"/>
      <c r="C474" s="27"/>
      <c r="D474" s="206"/>
      <c r="E474" s="32"/>
      <c r="F474" s="32"/>
      <c r="G474" s="33"/>
      <c r="H474" s="32"/>
      <c r="I474" s="199"/>
    </row>
    <row r="475" spans="2:9" ht="12.75">
      <c r="B475" s="111"/>
      <c r="C475" s="27"/>
      <c r="D475" s="206"/>
      <c r="E475" s="32"/>
      <c r="F475" s="32"/>
      <c r="G475" s="33"/>
      <c r="H475" s="32"/>
      <c r="I475" s="199"/>
    </row>
    <row r="476" spans="2:9" ht="12.75">
      <c r="B476" s="111"/>
      <c r="C476" s="27"/>
      <c r="D476" s="206"/>
      <c r="E476" s="32"/>
      <c r="F476" s="32"/>
      <c r="G476" s="33"/>
      <c r="H476" s="32"/>
      <c r="I476" s="199"/>
    </row>
    <row r="477" spans="2:9" ht="12.75">
      <c r="B477" s="111"/>
      <c r="C477" s="27"/>
      <c r="D477" s="206"/>
      <c r="E477" s="32"/>
      <c r="F477" s="32"/>
      <c r="G477" s="33"/>
      <c r="H477" s="32"/>
      <c r="I477" s="199"/>
    </row>
    <row r="478" spans="2:9" ht="12.75">
      <c r="B478" s="111"/>
      <c r="C478" s="27"/>
      <c r="D478" s="206"/>
      <c r="E478" s="32"/>
      <c r="F478" s="32"/>
      <c r="G478" s="33"/>
      <c r="H478" s="32"/>
      <c r="I478" s="199"/>
    </row>
    <row r="479" spans="2:9" ht="12.75">
      <c r="B479" s="111"/>
      <c r="C479" s="27"/>
      <c r="D479" s="206"/>
      <c r="E479" s="32"/>
      <c r="F479" s="32"/>
      <c r="G479" s="33"/>
      <c r="H479" s="32"/>
      <c r="I479" s="199"/>
    </row>
    <row r="480" spans="2:9" ht="12.75">
      <c r="B480" s="111"/>
      <c r="C480" s="27"/>
      <c r="D480" s="206"/>
      <c r="E480" s="32"/>
      <c r="F480" s="32"/>
      <c r="G480" s="33"/>
      <c r="H480" s="32"/>
      <c r="I480" s="199"/>
    </row>
    <row r="481" spans="2:9" ht="12.75">
      <c r="B481" s="111"/>
      <c r="C481" s="27"/>
      <c r="D481" s="206"/>
      <c r="E481" s="32"/>
      <c r="F481" s="32"/>
      <c r="G481" s="33"/>
      <c r="H481" s="32"/>
      <c r="I481" s="199"/>
    </row>
    <row r="482" spans="2:9" ht="12.75">
      <c r="B482" s="111"/>
      <c r="C482" s="27"/>
      <c r="D482" s="206"/>
      <c r="E482" s="32"/>
      <c r="F482" s="32"/>
      <c r="G482" s="33"/>
      <c r="H482" s="32"/>
      <c r="I482" s="199"/>
    </row>
    <row r="483" spans="2:9" ht="12.75">
      <c r="B483" s="111"/>
      <c r="C483" s="27"/>
      <c r="D483" s="206"/>
      <c r="E483" s="32"/>
      <c r="F483" s="32"/>
      <c r="G483" s="33"/>
      <c r="H483" s="32"/>
      <c r="I483" s="199"/>
    </row>
    <row r="484" spans="2:9" ht="12.75">
      <c r="B484" s="111"/>
      <c r="C484" s="27"/>
      <c r="D484" s="207"/>
      <c r="E484" s="208"/>
      <c r="F484" s="209"/>
      <c r="G484" s="33"/>
      <c r="H484" s="32"/>
      <c r="I484" s="199"/>
    </row>
    <row r="485" spans="2:9" ht="12.75">
      <c r="B485" s="111"/>
      <c r="C485" s="27"/>
      <c r="D485" s="207"/>
      <c r="E485" s="208"/>
      <c r="F485" s="209"/>
      <c r="G485" s="33"/>
      <c r="H485" s="32"/>
      <c r="I485" s="199"/>
    </row>
    <row r="486" spans="2:9" ht="12.75">
      <c r="B486" s="111"/>
      <c r="C486" s="27"/>
      <c r="D486" s="202"/>
      <c r="E486" s="208"/>
      <c r="F486" s="209"/>
      <c r="G486" s="33"/>
      <c r="H486" s="32"/>
      <c r="I486" s="199"/>
    </row>
    <row r="487" spans="2:9" ht="12.75">
      <c r="B487" s="111"/>
      <c r="C487" s="27"/>
      <c r="D487" s="207"/>
      <c r="E487" s="208"/>
      <c r="F487" s="209"/>
      <c r="G487" s="33"/>
      <c r="H487" s="32"/>
      <c r="I487" s="199"/>
    </row>
    <row r="488" spans="2:9" ht="12.75">
      <c r="B488" s="111"/>
      <c r="C488" s="27"/>
      <c r="D488" s="199"/>
      <c r="E488" s="208"/>
      <c r="F488" s="32"/>
      <c r="G488" s="33"/>
      <c r="H488" s="32"/>
      <c r="I488" s="199"/>
    </row>
    <row r="489" spans="2:9" ht="12.75">
      <c r="B489" s="111"/>
      <c r="C489" s="27"/>
      <c r="D489" s="210"/>
      <c r="E489" s="208"/>
      <c r="F489" s="199"/>
      <c r="G489" s="33"/>
      <c r="H489" s="32"/>
      <c r="I489" s="199"/>
    </row>
    <row r="490" spans="2:9" ht="12.75">
      <c r="B490" s="111"/>
      <c r="C490" s="27"/>
      <c r="D490" s="210"/>
      <c r="E490" s="208"/>
      <c r="F490" s="199"/>
      <c r="G490" s="33"/>
      <c r="H490" s="32"/>
      <c r="I490" s="199"/>
    </row>
    <row r="491" spans="2:9" ht="12.75">
      <c r="B491" s="111"/>
      <c r="C491" s="27"/>
      <c r="D491" s="210"/>
      <c r="E491" s="208"/>
      <c r="F491" s="199"/>
      <c r="G491" s="33"/>
      <c r="H491" s="32"/>
      <c r="I491" s="199"/>
    </row>
    <row r="492" spans="2:9" ht="12.75">
      <c r="B492" s="111"/>
      <c r="C492" s="27"/>
      <c r="D492" s="210"/>
      <c r="E492" s="208"/>
      <c r="F492" s="199"/>
      <c r="G492" s="33"/>
      <c r="H492" s="32"/>
      <c r="I492" s="199"/>
    </row>
    <row r="493" spans="2:9" ht="12.75">
      <c r="B493" s="111"/>
      <c r="C493" s="263"/>
      <c r="D493" s="263"/>
      <c r="E493" s="263"/>
      <c r="F493" s="212"/>
      <c r="G493" s="213"/>
      <c r="H493" s="32"/>
      <c r="I493" s="199"/>
    </row>
    <row r="494" spans="2:9" ht="12.75">
      <c r="B494" s="111"/>
      <c r="C494" s="27"/>
      <c r="D494" s="214"/>
      <c r="E494" s="32"/>
      <c r="F494" s="32"/>
      <c r="G494" s="33"/>
      <c r="H494" s="32"/>
      <c r="I494" s="199"/>
    </row>
    <row r="495" spans="2:9" ht="12.75">
      <c r="B495" s="111"/>
      <c r="C495" s="27"/>
      <c r="D495" s="214"/>
      <c r="E495" s="32"/>
      <c r="F495" s="32"/>
      <c r="G495" s="33"/>
      <c r="H495" s="32"/>
      <c r="I495" s="199"/>
    </row>
    <row r="496" spans="2:9" ht="12.75">
      <c r="B496" s="111"/>
      <c r="C496" s="27"/>
      <c r="D496" s="215"/>
      <c r="E496" s="32"/>
      <c r="F496" s="204"/>
      <c r="G496" s="205"/>
      <c r="H496" s="32"/>
      <c r="I496" s="199"/>
    </row>
    <row r="497" spans="2:9" ht="12.75">
      <c r="B497" s="111"/>
      <c r="C497" s="27"/>
      <c r="D497" s="215"/>
      <c r="E497" s="32"/>
      <c r="F497" s="32"/>
      <c r="G497" s="33"/>
      <c r="H497" s="32"/>
      <c r="I497" s="199"/>
    </row>
    <row r="498" spans="2:9" ht="12.75">
      <c r="B498" s="111"/>
      <c r="C498" s="27"/>
      <c r="D498" s="215"/>
      <c r="E498" s="32"/>
      <c r="F498" s="32"/>
      <c r="G498" s="33"/>
      <c r="H498" s="32"/>
      <c r="I498" s="199"/>
    </row>
    <row r="499" spans="2:9" ht="12.75">
      <c r="B499" s="111"/>
      <c r="C499" s="27"/>
      <c r="D499" s="215"/>
      <c r="E499" s="32"/>
      <c r="F499" s="32"/>
      <c r="G499" s="33"/>
      <c r="H499" s="32"/>
      <c r="I499" s="199"/>
    </row>
    <row r="500" spans="2:9" ht="12.75">
      <c r="B500" s="111"/>
      <c r="C500" s="27"/>
      <c r="D500" s="216"/>
      <c r="E500" s="204"/>
      <c r="F500" s="204"/>
      <c r="G500" s="205"/>
      <c r="H500" s="32"/>
      <c r="I500" s="199"/>
    </row>
    <row r="501" spans="2:9" ht="12.75">
      <c r="B501" s="111"/>
      <c r="C501" s="27"/>
      <c r="D501" s="215"/>
      <c r="E501" s="32"/>
      <c r="F501" s="32"/>
      <c r="G501" s="33"/>
      <c r="H501" s="32"/>
      <c r="I501" s="199"/>
    </row>
    <row r="502" spans="2:9" ht="12.75">
      <c r="B502" s="111"/>
      <c r="C502" s="27"/>
      <c r="D502" s="215"/>
      <c r="E502" s="32"/>
      <c r="F502" s="32"/>
      <c r="G502" s="33"/>
      <c r="H502" s="32"/>
      <c r="I502" s="199"/>
    </row>
    <row r="503" spans="2:9" ht="12.75">
      <c r="B503" s="111"/>
      <c r="C503" s="27"/>
      <c r="D503" s="215"/>
      <c r="E503" s="32"/>
      <c r="F503" s="32"/>
      <c r="G503" s="33"/>
      <c r="H503" s="32"/>
      <c r="I503" s="199"/>
    </row>
    <row r="504" spans="2:9" ht="12.75">
      <c r="B504" s="111"/>
      <c r="C504" s="27"/>
      <c r="D504" s="215"/>
      <c r="E504" s="32"/>
      <c r="F504" s="32"/>
      <c r="G504" s="33"/>
      <c r="H504" s="32"/>
      <c r="I504" s="199"/>
    </row>
    <row r="505" spans="2:9" ht="12.75">
      <c r="B505" s="111"/>
      <c r="C505" s="27"/>
      <c r="D505" s="215"/>
      <c r="E505" s="32"/>
      <c r="F505" s="32"/>
      <c r="G505" s="33"/>
      <c r="H505" s="32"/>
      <c r="I505" s="199"/>
    </row>
    <row r="506" spans="2:9" ht="12.75">
      <c r="B506" s="111"/>
      <c r="C506" s="27"/>
      <c r="D506" s="215"/>
      <c r="E506" s="32"/>
      <c r="F506" s="32"/>
      <c r="G506" s="33"/>
      <c r="H506" s="32"/>
      <c r="I506" s="199"/>
    </row>
    <row r="507" spans="2:9" ht="12.75">
      <c r="B507" s="111"/>
      <c r="C507" s="27"/>
      <c r="D507" s="215"/>
      <c r="E507" s="32"/>
      <c r="F507" s="32"/>
      <c r="G507" s="33"/>
      <c r="H507" s="32"/>
      <c r="I507" s="199"/>
    </row>
    <row r="508" spans="2:9" ht="12.75">
      <c r="B508" s="111"/>
      <c r="C508" s="27"/>
      <c r="D508" s="215"/>
      <c r="E508" s="32"/>
      <c r="F508" s="32"/>
      <c r="G508" s="33"/>
      <c r="H508" s="32"/>
      <c r="I508" s="199"/>
    </row>
    <row r="509" spans="2:9" ht="12.75">
      <c r="B509" s="111"/>
      <c r="C509" s="27"/>
      <c r="D509" s="215"/>
      <c r="E509" s="32"/>
      <c r="F509" s="32"/>
      <c r="G509" s="33"/>
      <c r="H509" s="32"/>
      <c r="I509" s="199"/>
    </row>
    <row r="510" spans="2:9" ht="12.75">
      <c r="B510" s="111"/>
      <c r="C510" s="27"/>
      <c r="D510" s="215"/>
      <c r="E510" s="32"/>
      <c r="F510" s="32"/>
      <c r="G510" s="33"/>
      <c r="H510" s="32"/>
      <c r="I510" s="199"/>
    </row>
    <row r="511" spans="2:9" ht="12.75">
      <c r="B511" s="111"/>
      <c r="C511" s="27"/>
      <c r="D511" s="215"/>
      <c r="E511" s="32"/>
      <c r="F511" s="32"/>
      <c r="G511" s="33"/>
      <c r="H511" s="32"/>
      <c r="I511" s="199"/>
    </row>
    <row r="512" spans="2:9" ht="12.75">
      <c r="B512" s="111"/>
      <c r="C512" s="27"/>
      <c r="D512" s="215"/>
      <c r="E512" s="32"/>
      <c r="F512" s="32"/>
      <c r="G512" s="33"/>
      <c r="H512" s="32"/>
      <c r="I512" s="199"/>
    </row>
    <row r="513" spans="2:9" ht="12.75">
      <c r="B513" s="111"/>
      <c r="C513" s="27"/>
      <c r="D513" s="215"/>
      <c r="E513" s="32"/>
      <c r="F513" s="32"/>
      <c r="G513" s="33"/>
      <c r="H513" s="32"/>
      <c r="I513" s="199"/>
    </row>
    <row r="514" spans="2:9" ht="12.75">
      <c r="B514" s="111"/>
      <c r="C514" s="27"/>
      <c r="D514" s="215"/>
      <c r="E514" s="32"/>
      <c r="F514" s="32"/>
      <c r="G514" s="33"/>
      <c r="H514" s="32"/>
      <c r="I514" s="199"/>
    </row>
    <row r="515" spans="2:9" ht="12.75">
      <c r="B515" s="111"/>
      <c r="C515" s="27"/>
      <c r="D515" s="215"/>
      <c r="E515" s="32"/>
      <c r="F515" s="32"/>
      <c r="G515" s="33"/>
      <c r="H515" s="32"/>
      <c r="I515" s="199"/>
    </row>
    <row r="516" spans="2:9" ht="12.75">
      <c r="B516" s="111"/>
      <c r="C516" s="27"/>
      <c r="D516" s="215"/>
      <c r="E516" s="32"/>
      <c r="F516" s="32"/>
      <c r="G516" s="33"/>
      <c r="H516" s="32"/>
      <c r="I516" s="199"/>
    </row>
    <row r="517" spans="2:9" ht="12.75">
      <c r="B517" s="111"/>
      <c r="C517" s="27"/>
      <c r="D517" s="215"/>
      <c r="E517" s="32"/>
      <c r="F517" s="32"/>
      <c r="G517" s="33"/>
      <c r="H517" s="32"/>
      <c r="I517" s="199"/>
    </row>
    <row r="518" spans="2:9" ht="12.75">
      <c r="B518" s="111"/>
      <c r="C518" s="27"/>
      <c r="D518" s="215"/>
      <c r="E518" s="32"/>
      <c r="F518" s="32"/>
      <c r="G518" s="33"/>
      <c r="H518" s="32"/>
      <c r="I518" s="199"/>
    </row>
    <row r="519" spans="2:9" ht="12.75">
      <c r="B519" s="111"/>
      <c r="C519" s="27"/>
      <c r="D519" s="215"/>
      <c r="E519" s="32"/>
      <c r="F519" s="32"/>
      <c r="G519" s="33"/>
      <c r="H519" s="32"/>
      <c r="I519" s="199"/>
    </row>
    <row r="520" spans="2:9" ht="12.75">
      <c r="B520" s="111"/>
      <c r="C520" s="27"/>
      <c r="D520" s="199"/>
      <c r="E520" s="32"/>
      <c r="F520" s="32"/>
      <c r="G520" s="33"/>
      <c r="H520" s="32"/>
      <c r="I520" s="199"/>
    </row>
    <row r="521" spans="2:9" ht="12.75">
      <c r="B521" s="111"/>
      <c r="C521" s="27"/>
      <c r="D521" s="217"/>
      <c r="E521" s="32"/>
      <c r="F521" s="32"/>
      <c r="G521" s="33"/>
      <c r="H521" s="32"/>
      <c r="I521" s="199"/>
    </row>
    <row r="522" spans="2:9" ht="12.75">
      <c r="B522" s="111"/>
      <c r="C522" s="27"/>
      <c r="D522" s="218"/>
      <c r="E522" s="32"/>
      <c r="F522" s="32"/>
      <c r="G522" s="33"/>
      <c r="H522" s="32"/>
      <c r="I522" s="199"/>
    </row>
    <row r="523" spans="2:9" ht="12.75">
      <c r="B523" s="111"/>
      <c r="C523" s="263"/>
      <c r="D523" s="263"/>
      <c r="E523" s="263"/>
      <c r="F523" s="212"/>
      <c r="G523" s="213"/>
      <c r="H523" s="32"/>
      <c r="I523" s="199"/>
    </row>
    <row r="524" spans="2:10" ht="12.75">
      <c r="B524" s="111"/>
      <c r="C524" s="27"/>
      <c r="D524" s="199"/>
      <c r="E524" s="32"/>
      <c r="F524" s="199"/>
      <c r="G524" s="218"/>
      <c r="H524" s="32"/>
      <c r="I524" s="199"/>
      <c r="J524" s="106">
        <v>235</v>
      </c>
    </row>
    <row r="525" spans="2:9" ht="12.75">
      <c r="B525" s="111"/>
      <c r="C525" s="263"/>
      <c r="D525" s="263"/>
      <c r="E525" s="263"/>
      <c r="F525" s="219"/>
      <c r="G525" s="219"/>
      <c r="H525" s="38"/>
      <c r="I525" s="199"/>
    </row>
    <row r="526" spans="2:9" ht="12.75">
      <c r="B526" s="111"/>
      <c r="C526" s="220"/>
      <c r="D526" s="218"/>
      <c r="E526" s="32"/>
      <c r="F526" s="199"/>
      <c r="G526" s="221"/>
      <c r="H526" s="32"/>
      <c r="I526" s="199"/>
    </row>
    <row r="527" spans="2:9" ht="12.75">
      <c r="B527" s="111"/>
      <c r="C527" s="263"/>
      <c r="D527" s="263"/>
      <c r="E527" s="263"/>
      <c r="F527" s="219"/>
      <c r="G527" s="222"/>
      <c r="H527" s="32"/>
      <c r="I527" s="199"/>
    </row>
    <row r="528" spans="2:10" ht="12.75">
      <c r="B528" s="111"/>
      <c r="C528" s="27"/>
      <c r="D528" s="206"/>
      <c r="E528" s="32"/>
      <c r="F528" s="32"/>
      <c r="G528" s="208"/>
      <c r="H528" s="32"/>
      <c r="I528" s="199"/>
      <c r="J528" s="106">
        <v>238</v>
      </c>
    </row>
    <row r="529" spans="2:9" ht="12.75">
      <c r="B529" s="111"/>
      <c r="C529" s="27"/>
      <c r="D529" s="206"/>
      <c r="E529" s="32"/>
      <c r="F529" s="32"/>
      <c r="G529" s="208"/>
      <c r="H529" s="32"/>
      <c r="I529" s="199"/>
    </row>
    <row r="530" spans="2:9" ht="12.75">
      <c r="B530" s="111"/>
      <c r="C530" s="27"/>
      <c r="D530" s="206"/>
      <c r="E530" s="32"/>
      <c r="F530" s="32"/>
      <c r="G530" s="208"/>
      <c r="H530" s="32"/>
      <c r="I530" s="199"/>
    </row>
    <row r="531" spans="2:9" ht="12.75">
      <c r="B531" s="111"/>
      <c r="C531" s="27"/>
      <c r="D531" s="206"/>
      <c r="E531" s="32"/>
      <c r="F531" s="32"/>
      <c r="G531" s="208"/>
      <c r="H531" s="32"/>
      <c r="I531" s="199"/>
    </row>
    <row r="532" spans="2:9" ht="12.75">
      <c r="B532" s="111"/>
      <c r="C532" s="27"/>
      <c r="D532" s="223"/>
      <c r="E532" s="32"/>
      <c r="F532" s="32"/>
      <c r="G532" s="208"/>
      <c r="H532" s="32"/>
      <c r="I532" s="199"/>
    </row>
    <row r="533" spans="2:9" ht="12.75">
      <c r="B533" s="111"/>
      <c r="C533" s="27"/>
      <c r="D533" s="223"/>
      <c r="E533" s="32"/>
      <c r="F533" s="32"/>
      <c r="G533" s="208"/>
      <c r="H533" s="32"/>
      <c r="I533" s="199"/>
    </row>
    <row r="534" spans="2:9" ht="12.75">
      <c r="B534" s="111"/>
      <c r="C534" s="27"/>
      <c r="D534" s="206"/>
      <c r="E534" s="32"/>
      <c r="F534" s="32"/>
      <c r="G534" s="208"/>
      <c r="H534" s="32"/>
      <c r="I534" s="199"/>
    </row>
    <row r="535" spans="2:9" ht="12.75">
      <c r="B535" s="111"/>
      <c r="C535" s="27"/>
      <c r="D535" s="206"/>
      <c r="E535" s="32"/>
      <c r="F535" s="27"/>
      <c r="G535" s="208"/>
      <c r="H535" s="32"/>
      <c r="I535" s="199"/>
    </row>
    <row r="536" spans="2:9" ht="12.75">
      <c r="B536" s="111"/>
      <c r="C536" s="27"/>
      <c r="D536" s="206"/>
      <c r="E536" s="32"/>
      <c r="F536" s="27"/>
      <c r="G536" s="208"/>
      <c r="H536" s="32"/>
      <c r="I536" s="199"/>
    </row>
    <row r="537" spans="2:9" ht="12.75">
      <c r="B537" s="111"/>
      <c r="C537" s="27"/>
      <c r="D537" s="206"/>
      <c r="E537" s="32"/>
      <c r="F537" s="27"/>
      <c r="G537" s="208"/>
      <c r="H537" s="32"/>
      <c r="I537" s="199"/>
    </row>
    <row r="538" spans="2:9" ht="12.75">
      <c r="B538" s="111"/>
      <c r="C538" s="263"/>
      <c r="D538" s="263"/>
      <c r="E538" s="263"/>
      <c r="F538" s="211"/>
      <c r="G538" s="213"/>
      <c r="H538" s="199"/>
      <c r="I538" s="199"/>
    </row>
    <row r="539" spans="2:10" ht="12.75">
      <c r="B539" s="111"/>
      <c r="C539" s="204"/>
      <c r="D539" s="224"/>
      <c r="E539" s="204"/>
      <c r="F539" s="204"/>
      <c r="G539" s="205"/>
      <c r="H539" s="204"/>
      <c r="I539" s="199"/>
      <c r="J539" s="106">
        <v>232</v>
      </c>
    </row>
    <row r="540" spans="2:9" ht="12.75">
      <c r="B540" s="111"/>
      <c r="C540" s="204"/>
      <c r="D540" s="224"/>
      <c r="E540" s="204"/>
      <c r="F540" s="204"/>
      <c r="G540" s="205"/>
      <c r="H540" s="204"/>
      <c r="I540" s="199"/>
    </row>
    <row r="541" spans="2:9" ht="12.75" customHeight="1">
      <c r="B541" s="111"/>
      <c r="C541" s="204"/>
      <c r="D541" s="224"/>
      <c r="E541" s="204"/>
      <c r="F541" s="204"/>
      <c r="G541" s="205"/>
      <c r="H541" s="204"/>
      <c r="I541" s="199"/>
    </row>
    <row r="542" spans="2:9" ht="12.75">
      <c r="B542" s="111"/>
      <c r="C542" s="204"/>
      <c r="D542" s="224"/>
      <c r="E542" s="204"/>
      <c r="F542" s="204"/>
      <c r="G542" s="205"/>
      <c r="H542" s="204"/>
      <c r="I542" s="199"/>
    </row>
    <row r="543" spans="2:9" ht="12.75">
      <c r="B543" s="111"/>
      <c r="C543" s="204"/>
      <c r="D543" s="224"/>
      <c r="E543" s="204"/>
      <c r="F543" s="204"/>
      <c r="G543" s="205"/>
      <c r="H543" s="204"/>
      <c r="I543" s="199"/>
    </row>
    <row r="544" spans="2:9" ht="12.75">
      <c r="B544" s="111"/>
      <c r="C544" s="204"/>
      <c r="D544" s="263"/>
      <c r="E544" s="263"/>
      <c r="F544" s="263"/>
      <c r="G544" s="225"/>
      <c r="H544" s="199"/>
      <c r="I544" s="199"/>
    </row>
    <row r="545" spans="2:10" ht="12.75">
      <c r="B545" s="111"/>
      <c r="C545" s="226"/>
      <c r="D545" s="223"/>
      <c r="E545" s="224"/>
      <c r="F545" s="224"/>
      <c r="G545" s="227"/>
      <c r="H545" s="228"/>
      <c r="I545" s="199"/>
      <c r="J545" s="106">
        <v>233</v>
      </c>
    </row>
    <row r="546" spans="2:9" ht="12.75">
      <c r="B546" s="111"/>
      <c r="C546" s="226"/>
      <c r="D546" s="223"/>
      <c r="E546" s="224"/>
      <c r="F546" s="224"/>
      <c r="G546" s="227"/>
      <c r="H546" s="228"/>
      <c r="I546" s="199"/>
    </row>
    <row r="547" spans="2:9" ht="12.75">
      <c r="B547" s="111"/>
      <c r="C547" s="226"/>
      <c r="D547" s="223"/>
      <c r="E547" s="224"/>
      <c r="F547" s="224"/>
      <c r="G547" s="227"/>
      <c r="H547" s="228"/>
      <c r="I547" s="199"/>
    </row>
    <row r="548" spans="2:9" ht="12.75">
      <c r="B548" s="111"/>
      <c r="C548" s="226"/>
      <c r="D548" s="206"/>
      <c r="E548" s="224"/>
      <c r="F548" s="229"/>
      <c r="G548" s="230"/>
      <c r="H548" s="228"/>
      <c r="I548" s="199"/>
    </row>
    <row r="549" spans="2:9" ht="12.75">
      <c r="B549" s="111"/>
      <c r="C549" s="226"/>
      <c r="D549" s="206"/>
      <c r="E549" s="224"/>
      <c r="F549" s="229"/>
      <c r="G549" s="230"/>
      <c r="H549" s="228"/>
      <c r="I549" s="199"/>
    </row>
    <row r="550" spans="2:9" ht="12.75">
      <c r="B550" s="111"/>
      <c r="C550" s="226"/>
      <c r="D550" s="206"/>
      <c r="E550" s="224"/>
      <c r="F550" s="229"/>
      <c r="G550" s="230"/>
      <c r="H550" s="228"/>
      <c r="I550" s="199"/>
    </row>
    <row r="551" spans="2:9" ht="12.75">
      <c r="B551" s="111"/>
      <c r="C551" s="226"/>
      <c r="D551" s="206"/>
      <c r="E551" s="224"/>
      <c r="F551" s="229"/>
      <c r="G551" s="230"/>
      <c r="H551" s="228"/>
      <c r="I551" s="199"/>
    </row>
    <row r="552" spans="2:9" ht="12.75">
      <c r="B552" s="111"/>
      <c r="C552" s="226"/>
      <c r="D552" s="231"/>
      <c r="E552" s="224"/>
      <c r="F552" s="232"/>
      <c r="G552" s="233"/>
      <c r="H552" s="228"/>
      <c r="I552" s="199"/>
    </row>
    <row r="553" spans="2:9" ht="12.75">
      <c r="B553" s="111"/>
      <c r="C553" s="226"/>
      <c r="D553" s="231"/>
      <c r="E553" s="224"/>
      <c r="F553" s="232"/>
      <c r="G553" s="233"/>
      <c r="H553" s="228"/>
      <c r="I553" s="199"/>
    </row>
    <row r="554" spans="2:9" ht="12.75">
      <c r="B554" s="111"/>
      <c r="C554" s="226"/>
      <c r="D554" s="231"/>
      <c r="E554" s="224"/>
      <c r="F554" s="232"/>
      <c r="G554" s="233"/>
      <c r="H554" s="228"/>
      <c r="I554" s="199"/>
    </row>
    <row r="555" spans="2:9" ht="12.75">
      <c r="B555" s="111"/>
      <c r="C555" s="226"/>
      <c r="D555" s="206"/>
      <c r="E555" s="224"/>
      <c r="F555" s="232"/>
      <c r="G555" s="233"/>
      <c r="H555" s="228"/>
      <c r="I555" s="199"/>
    </row>
    <row r="556" spans="2:9" ht="12.75">
      <c r="B556" s="111"/>
      <c r="C556" s="226"/>
      <c r="D556" s="206"/>
      <c r="E556" s="224"/>
      <c r="F556" s="232"/>
      <c r="G556" s="227"/>
      <c r="H556" s="228"/>
      <c r="I556" s="199"/>
    </row>
    <row r="557" spans="2:9" ht="12.75">
      <c r="B557" s="111"/>
      <c r="C557" s="226"/>
      <c r="D557" s="206"/>
      <c r="E557" s="224"/>
      <c r="F557" s="232"/>
      <c r="G557" s="233"/>
      <c r="H557" s="228"/>
      <c r="I557" s="199"/>
    </row>
    <row r="558" spans="2:9" ht="12.75">
      <c r="B558" s="111"/>
      <c r="C558" s="226"/>
      <c r="D558" s="206"/>
      <c r="E558" s="224"/>
      <c r="F558" s="232"/>
      <c r="G558" s="233"/>
      <c r="H558" s="228"/>
      <c r="I558" s="199"/>
    </row>
    <row r="559" spans="2:9" ht="12.75">
      <c r="B559" s="111"/>
      <c r="C559" s="226"/>
      <c r="D559" s="206"/>
      <c r="E559" s="224"/>
      <c r="F559" s="232"/>
      <c r="G559" s="233"/>
      <c r="H559" s="228"/>
      <c r="I559" s="199"/>
    </row>
    <row r="560" spans="2:9" ht="12.75">
      <c r="B560" s="111"/>
      <c r="C560" s="226"/>
      <c r="D560" s="223"/>
      <c r="E560" s="224"/>
      <c r="F560" s="232"/>
      <c r="G560" s="233"/>
      <c r="H560" s="228"/>
      <c r="I560" s="199"/>
    </row>
    <row r="561" spans="2:9" ht="12.75">
      <c r="B561" s="111"/>
      <c r="C561" s="226"/>
      <c r="D561" s="223"/>
      <c r="E561" s="224"/>
      <c r="F561" s="232"/>
      <c r="G561" s="233"/>
      <c r="H561" s="228"/>
      <c r="I561" s="199"/>
    </row>
    <row r="562" spans="2:9" ht="12.75">
      <c r="B562" s="111"/>
      <c r="C562" s="226"/>
      <c r="D562" s="234"/>
      <c r="E562" s="224"/>
      <c r="F562" s="232"/>
      <c r="G562" s="233"/>
      <c r="H562" s="228"/>
      <c r="I562" s="199"/>
    </row>
    <row r="563" spans="2:9" ht="12.75">
      <c r="B563" s="111"/>
      <c r="C563" s="226"/>
      <c r="D563" s="232"/>
      <c r="E563" s="224"/>
      <c r="F563" s="218"/>
      <c r="G563" s="218"/>
      <c r="H563" s="228"/>
      <c r="I563" s="199"/>
    </row>
    <row r="564" spans="2:9" ht="12.75">
      <c r="B564" s="111"/>
      <c r="C564" s="226"/>
      <c r="D564" s="232"/>
      <c r="E564" s="224"/>
      <c r="F564" s="218"/>
      <c r="G564" s="218"/>
      <c r="H564" s="228"/>
      <c r="I564" s="199"/>
    </row>
    <row r="565" spans="2:9" ht="12.75">
      <c r="B565" s="111"/>
      <c r="C565" s="226"/>
      <c r="D565" s="232"/>
      <c r="E565" s="224"/>
      <c r="F565" s="218"/>
      <c r="G565" s="218"/>
      <c r="H565" s="228"/>
      <c r="I565" s="199"/>
    </row>
    <row r="566" spans="2:9" ht="12.75">
      <c r="B566" s="111"/>
      <c r="C566" s="226"/>
      <c r="D566" s="224"/>
      <c r="E566" s="224"/>
      <c r="F566" s="218"/>
      <c r="G566" s="218"/>
      <c r="H566" s="228"/>
      <c r="I566" s="199"/>
    </row>
    <row r="567" spans="2:9" ht="12.75">
      <c r="B567" s="111"/>
      <c r="C567" s="226"/>
      <c r="D567" s="224"/>
      <c r="E567" s="224"/>
      <c r="F567" s="218"/>
      <c r="G567" s="218"/>
      <c r="H567" s="228"/>
      <c r="I567" s="199"/>
    </row>
    <row r="568" spans="2:9" ht="12.75">
      <c r="B568" s="111"/>
      <c r="C568" s="226"/>
      <c r="D568" s="224"/>
      <c r="E568" s="224"/>
      <c r="F568" s="218"/>
      <c r="G568" s="218"/>
      <c r="H568" s="228"/>
      <c r="I568" s="199"/>
    </row>
    <row r="569" spans="2:9" ht="12.75">
      <c r="B569" s="111"/>
      <c r="C569" s="226"/>
      <c r="D569" s="224"/>
      <c r="E569" s="224"/>
      <c r="F569" s="218"/>
      <c r="G569" s="218"/>
      <c r="H569" s="228"/>
      <c r="I569" s="199"/>
    </row>
    <row r="570" spans="2:9" ht="12.75">
      <c r="B570" s="111"/>
      <c r="C570" s="226"/>
      <c r="D570" s="224"/>
      <c r="E570" s="224"/>
      <c r="F570" s="218"/>
      <c r="G570" s="218"/>
      <c r="H570" s="228"/>
      <c r="I570" s="199"/>
    </row>
    <row r="571" spans="2:9" ht="12.75">
      <c r="B571" s="111"/>
      <c r="C571" s="226"/>
      <c r="D571" s="224"/>
      <c r="E571" s="224"/>
      <c r="F571" s="218"/>
      <c r="G571" s="218"/>
      <c r="H571" s="228"/>
      <c r="I571" s="199"/>
    </row>
    <row r="572" spans="2:9" ht="12.75">
      <c r="B572" s="111"/>
      <c r="C572" s="226"/>
      <c r="D572" s="224"/>
      <c r="E572" s="224"/>
      <c r="F572" s="218"/>
      <c r="G572" s="218"/>
      <c r="H572" s="228"/>
      <c r="I572" s="199"/>
    </row>
    <row r="573" spans="2:9" ht="12.75">
      <c r="B573" s="111"/>
      <c r="C573" s="226"/>
      <c r="D573" s="224"/>
      <c r="E573" s="224"/>
      <c r="F573" s="218"/>
      <c r="G573" s="218"/>
      <c r="H573" s="228"/>
      <c r="I573" s="199"/>
    </row>
    <row r="574" spans="2:9" ht="12.75">
      <c r="B574" s="111"/>
      <c r="C574" s="226"/>
      <c r="D574" s="224"/>
      <c r="E574" s="224"/>
      <c r="F574" s="218"/>
      <c r="G574" s="218"/>
      <c r="H574" s="228"/>
      <c r="I574" s="199"/>
    </row>
    <row r="575" spans="2:9" ht="12.75">
      <c r="B575" s="111"/>
      <c r="C575" s="226"/>
      <c r="D575" s="224"/>
      <c r="E575" s="224"/>
      <c r="F575" s="218"/>
      <c r="G575" s="218"/>
      <c r="H575" s="228"/>
      <c r="I575" s="199"/>
    </row>
    <row r="576" spans="2:9" ht="12.75">
      <c r="B576" s="111"/>
      <c r="C576" s="226"/>
      <c r="D576" s="224"/>
      <c r="E576" s="224"/>
      <c r="F576" s="218"/>
      <c r="G576" s="218"/>
      <c r="H576" s="228"/>
      <c r="I576" s="199"/>
    </row>
    <row r="577" spans="2:9" ht="12.75">
      <c r="B577" s="111"/>
      <c r="C577" s="226"/>
      <c r="D577" s="224"/>
      <c r="E577" s="224"/>
      <c r="F577" s="218"/>
      <c r="G577" s="218"/>
      <c r="H577" s="228"/>
      <c r="I577" s="199"/>
    </row>
    <row r="578" spans="2:9" ht="12.75">
      <c r="B578" s="111"/>
      <c r="C578" s="226"/>
      <c r="D578" s="224"/>
      <c r="E578" s="224"/>
      <c r="F578" s="218"/>
      <c r="G578" s="218"/>
      <c r="H578" s="228"/>
      <c r="I578" s="199"/>
    </row>
    <row r="579" spans="2:9" ht="12.75">
      <c r="B579" s="111"/>
      <c r="C579" s="226"/>
      <c r="D579" s="224"/>
      <c r="E579" s="224"/>
      <c r="F579" s="218"/>
      <c r="G579" s="218"/>
      <c r="H579" s="228"/>
      <c r="I579" s="199"/>
    </row>
    <row r="580" spans="2:9" ht="12.75">
      <c r="B580" s="111"/>
      <c r="C580" s="226"/>
      <c r="D580" s="223"/>
      <c r="E580" s="224"/>
      <c r="F580" s="218"/>
      <c r="G580" s="218"/>
      <c r="H580" s="228"/>
      <c r="I580" s="199"/>
    </row>
    <row r="581" spans="2:9" ht="36" customHeight="1">
      <c r="B581" s="111"/>
      <c r="C581" s="226"/>
      <c r="D581" s="206"/>
      <c r="E581" s="224"/>
      <c r="F581" s="218"/>
      <c r="G581" s="218"/>
      <c r="H581" s="228"/>
      <c r="I581" s="199"/>
    </row>
    <row r="582" spans="2:9" ht="12.75">
      <c r="B582" s="111"/>
      <c r="C582" s="226"/>
      <c r="D582" s="231"/>
      <c r="E582" s="224"/>
      <c r="F582" s="218"/>
      <c r="G582" s="218"/>
      <c r="H582" s="228"/>
      <c r="I582" s="199"/>
    </row>
    <row r="583" spans="2:9" ht="12.75">
      <c r="B583" s="111"/>
      <c r="C583" s="226"/>
      <c r="D583" s="231"/>
      <c r="E583" s="224"/>
      <c r="F583" s="218"/>
      <c r="G583" s="218"/>
      <c r="H583" s="228"/>
      <c r="I583" s="199"/>
    </row>
    <row r="584" spans="2:9" ht="12.75">
      <c r="B584" s="111"/>
      <c r="C584" s="226"/>
      <c r="D584" s="206"/>
      <c r="E584" s="224"/>
      <c r="F584" s="218"/>
      <c r="G584" s="218"/>
      <c r="H584" s="228"/>
      <c r="I584" s="199"/>
    </row>
    <row r="585" spans="2:9" ht="12.75">
      <c r="B585" s="111"/>
      <c r="C585" s="226"/>
      <c r="D585" s="206"/>
      <c r="E585" s="224"/>
      <c r="F585" s="218"/>
      <c r="G585" s="218"/>
      <c r="H585" s="228"/>
      <c r="I585" s="199"/>
    </row>
    <row r="586" spans="2:9" ht="12.75">
      <c r="B586" s="111"/>
      <c r="C586" s="226"/>
      <c r="D586" s="206"/>
      <c r="E586" s="224"/>
      <c r="F586" s="218"/>
      <c r="G586" s="218"/>
      <c r="H586" s="228"/>
      <c r="I586" s="199"/>
    </row>
    <row r="587" spans="2:9" ht="12.75">
      <c r="B587" s="111"/>
      <c r="C587" s="226"/>
      <c r="D587" s="206"/>
      <c r="E587" s="224"/>
      <c r="F587" s="218"/>
      <c r="G587" s="218"/>
      <c r="H587" s="228"/>
      <c r="I587" s="199"/>
    </row>
    <row r="588" spans="2:9" ht="12.75">
      <c r="B588" s="111"/>
      <c r="C588" s="226"/>
      <c r="D588" s="210"/>
      <c r="E588" s="210"/>
      <c r="F588" s="210"/>
      <c r="G588" s="235"/>
      <c r="H588" s="228"/>
      <c r="I588" s="199"/>
    </row>
    <row r="589" spans="2:9" ht="12.75">
      <c r="B589" s="111"/>
      <c r="C589" s="226"/>
      <c r="D589" s="210"/>
      <c r="E589" s="199"/>
      <c r="F589" s="199"/>
      <c r="G589" s="235"/>
      <c r="H589" s="228"/>
      <c r="I589" s="199"/>
    </row>
    <row r="590" spans="2:9" ht="12.75">
      <c r="B590" s="111"/>
      <c r="C590" s="226"/>
      <c r="D590" s="210"/>
      <c r="E590" s="199"/>
      <c r="F590" s="199"/>
      <c r="G590" s="235"/>
      <c r="H590" s="228"/>
      <c r="I590" s="199"/>
    </row>
    <row r="591" spans="2:9" ht="12.75">
      <c r="B591" s="111"/>
      <c r="C591" s="226"/>
      <c r="D591" s="202"/>
      <c r="E591" s="228"/>
      <c r="F591" s="236"/>
      <c r="G591" s="227"/>
      <c r="H591" s="228"/>
      <c r="I591" s="199"/>
    </row>
    <row r="592" spans="2:9" ht="12.75">
      <c r="B592" s="111"/>
      <c r="C592" s="226"/>
      <c r="D592" s="202"/>
      <c r="E592" s="228"/>
      <c r="F592" s="236"/>
      <c r="G592" s="227"/>
      <c r="H592" s="228"/>
      <c r="I592" s="199"/>
    </row>
    <row r="593" spans="2:9" ht="12.75">
      <c r="B593" s="111"/>
      <c r="C593" s="226"/>
      <c r="D593" s="202"/>
      <c r="E593" s="228"/>
      <c r="F593" s="236"/>
      <c r="G593" s="227"/>
      <c r="H593" s="228"/>
      <c r="I593" s="199"/>
    </row>
    <row r="594" spans="2:9" ht="12.75">
      <c r="B594" s="111"/>
      <c r="C594" s="226"/>
      <c r="D594" s="237"/>
      <c r="E594" s="238"/>
      <c r="F594" s="239"/>
      <c r="G594" s="227"/>
      <c r="H594" s="228"/>
      <c r="I594" s="199"/>
    </row>
    <row r="595" spans="2:9" ht="12.75">
      <c r="B595" s="111"/>
      <c r="C595" s="226"/>
      <c r="D595" s="206"/>
      <c r="E595" s="236"/>
      <c r="F595" s="236"/>
      <c r="G595" s="227"/>
      <c r="H595" s="228"/>
      <c r="I595" s="199"/>
    </row>
    <row r="596" spans="2:9" ht="12.75">
      <c r="B596" s="111"/>
      <c r="C596" s="226"/>
      <c r="D596" s="206"/>
      <c r="E596" s="236"/>
      <c r="F596" s="236"/>
      <c r="G596" s="227"/>
      <c r="H596" s="228"/>
      <c r="I596" s="199"/>
    </row>
    <row r="597" spans="2:9" ht="12.75">
      <c r="B597" s="111"/>
      <c r="C597" s="226"/>
      <c r="D597" s="206"/>
      <c r="E597" s="236"/>
      <c r="F597" s="236"/>
      <c r="G597" s="227"/>
      <c r="H597" s="228"/>
      <c r="I597" s="199"/>
    </row>
    <row r="598" spans="2:9" ht="12.75">
      <c r="B598" s="111"/>
      <c r="C598" s="226"/>
      <c r="D598" s="206"/>
      <c r="E598" s="236"/>
      <c r="F598" s="236"/>
      <c r="G598" s="227"/>
      <c r="H598" s="228"/>
      <c r="I598" s="199"/>
    </row>
    <row r="599" spans="2:9" ht="12.75">
      <c r="B599" s="111"/>
      <c r="C599" s="226"/>
      <c r="D599" s="206"/>
      <c r="E599" s="236"/>
      <c r="F599" s="236"/>
      <c r="G599" s="227"/>
      <c r="H599" s="228"/>
      <c r="I599" s="199"/>
    </row>
    <row r="600" spans="2:9" ht="12.75">
      <c r="B600" s="111"/>
      <c r="C600" s="226"/>
      <c r="D600" s="206"/>
      <c r="E600" s="236"/>
      <c r="F600" s="236"/>
      <c r="G600" s="227"/>
      <c r="H600" s="228"/>
      <c r="I600" s="199"/>
    </row>
    <row r="601" spans="2:9" ht="12.75">
      <c r="B601" s="111"/>
      <c r="C601" s="226"/>
      <c r="D601" s="206"/>
      <c r="E601" s="236"/>
      <c r="F601" s="236"/>
      <c r="G601" s="227"/>
      <c r="H601" s="228"/>
      <c r="I601" s="199"/>
    </row>
    <row r="602" spans="2:9" ht="12.75">
      <c r="B602" s="111"/>
      <c r="C602" s="226"/>
      <c r="D602" s="206"/>
      <c r="E602" s="236"/>
      <c r="F602" s="236"/>
      <c r="G602" s="227"/>
      <c r="H602" s="228"/>
      <c r="I602" s="199"/>
    </row>
    <row r="603" spans="2:9" ht="12.75">
      <c r="B603" s="111"/>
      <c r="C603" s="226"/>
      <c r="D603" s="206"/>
      <c r="E603" s="236"/>
      <c r="F603" s="236"/>
      <c r="G603" s="227"/>
      <c r="H603" s="228"/>
      <c r="I603" s="199"/>
    </row>
    <row r="604" spans="2:9" ht="12.75">
      <c r="B604" s="111"/>
      <c r="C604" s="226"/>
      <c r="D604" s="206"/>
      <c r="E604" s="236"/>
      <c r="F604" s="236"/>
      <c r="G604" s="227"/>
      <c r="H604" s="228"/>
      <c r="I604" s="199"/>
    </row>
    <row r="605" spans="2:9" ht="12.75">
      <c r="B605" s="111"/>
      <c r="C605" s="226"/>
      <c r="D605" s="206"/>
      <c r="E605" s="236"/>
      <c r="F605" s="236"/>
      <c r="G605" s="227"/>
      <c r="H605" s="228"/>
      <c r="I605" s="199"/>
    </row>
    <row r="606" spans="2:9" ht="12.75">
      <c r="B606" s="111"/>
      <c r="C606" s="226"/>
      <c r="D606" s="206"/>
      <c r="E606" s="236"/>
      <c r="F606" s="236"/>
      <c r="G606" s="227"/>
      <c r="H606" s="228"/>
      <c r="I606" s="199"/>
    </row>
    <row r="607" spans="2:9" ht="12.75">
      <c r="B607" s="111"/>
      <c r="C607" s="226"/>
      <c r="D607" s="206"/>
      <c r="E607" s="236"/>
      <c r="F607" s="236"/>
      <c r="G607" s="227"/>
      <c r="H607" s="228"/>
      <c r="I607" s="199"/>
    </row>
    <row r="608" spans="2:9" ht="12.75">
      <c r="B608" s="111"/>
      <c r="C608" s="226"/>
      <c r="D608" s="206"/>
      <c r="E608" s="236"/>
      <c r="F608" s="236"/>
      <c r="G608" s="227"/>
      <c r="H608" s="228"/>
      <c r="I608" s="199"/>
    </row>
    <row r="609" spans="2:9" ht="12.75">
      <c r="B609" s="111"/>
      <c r="C609" s="226"/>
      <c r="D609" s="206"/>
      <c r="E609" s="236"/>
      <c r="F609" s="236"/>
      <c r="G609" s="227"/>
      <c r="H609" s="228"/>
      <c r="I609" s="199"/>
    </row>
    <row r="610" spans="2:9" ht="12.75">
      <c r="B610" s="111"/>
      <c r="C610" s="226"/>
      <c r="D610" s="206"/>
      <c r="E610" s="236"/>
      <c r="F610" s="236"/>
      <c r="G610" s="227"/>
      <c r="H610" s="228"/>
      <c r="I610" s="199"/>
    </row>
    <row r="611" spans="2:9" ht="12.75">
      <c r="B611" s="111"/>
      <c r="C611" s="226"/>
      <c r="D611" s="206"/>
      <c r="E611" s="236"/>
      <c r="F611" s="236"/>
      <c r="G611" s="227"/>
      <c r="H611" s="228"/>
      <c r="I611" s="199"/>
    </row>
    <row r="612" spans="2:9" ht="12.75">
      <c r="B612" s="111"/>
      <c r="C612" s="226"/>
      <c r="D612" s="206"/>
      <c r="E612" s="236"/>
      <c r="F612" s="236"/>
      <c r="G612" s="227"/>
      <c r="H612" s="228"/>
      <c r="I612" s="199"/>
    </row>
    <row r="613" spans="2:9" ht="12.75">
      <c r="B613" s="111"/>
      <c r="C613" s="226"/>
      <c r="D613" s="206"/>
      <c r="E613" s="236"/>
      <c r="F613" s="236"/>
      <c r="G613" s="227"/>
      <c r="H613" s="228"/>
      <c r="I613" s="199"/>
    </row>
    <row r="614" spans="2:9" ht="12.75">
      <c r="B614" s="111"/>
      <c r="C614" s="226"/>
      <c r="D614" s="206"/>
      <c r="E614" s="236"/>
      <c r="F614" s="236"/>
      <c r="G614" s="227"/>
      <c r="H614" s="228"/>
      <c r="I614" s="199"/>
    </row>
    <row r="615" spans="2:9" ht="12.75">
      <c r="B615" s="111"/>
      <c r="C615" s="226"/>
      <c r="D615" s="206"/>
      <c r="E615" s="236"/>
      <c r="F615" s="236"/>
      <c r="G615" s="227"/>
      <c r="H615" s="228"/>
      <c r="I615" s="199"/>
    </row>
    <row r="616" spans="2:9" ht="12.75">
      <c r="B616" s="111"/>
      <c r="C616" s="226"/>
      <c r="D616" s="206"/>
      <c r="E616" s="236"/>
      <c r="F616" s="236"/>
      <c r="G616" s="227"/>
      <c r="H616" s="228"/>
      <c r="I616" s="199"/>
    </row>
    <row r="617" spans="2:9" ht="12.75">
      <c r="B617" s="111"/>
      <c r="C617" s="226"/>
      <c r="D617" s="206"/>
      <c r="E617" s="236"/>
      <c r="F617" s="236"/>
      <c r="G617" s="227"/>
      <c r="H617" s="228"/>
      <c r="I617" s="199"/>
    </row>
    <row r="618" spans="2:9" ht="12.75">
      <c r="B618" s="111"/>
      <c r="C618" s="226"/>
      <c r="D618" s="206"/>
      <c r="E618" s="236"/>
      <c r="F618" s="236"/>
      <c r="G618" s="227"/>
      <c r="H618" s="228"/>
      <c r="I618" s="199"/>
    </row>
    <row r="619" spans="2:9" ht="12.75">
      <c r="B619" s="111"/>
      <c r="C619" s="226"/>
      <c r="D619" s="206"/>
      <c r="E619" s="236"/>
      <c r="F619" s="236"/>
      <c r="G619" s="227"/>
      <c r="H619" s="228"/>
      <c r="I619" s="199"/>
    </row>
    <row r="620" spans="2:9" ht="12.75">
      <c r="B620" s="111"/>
      <c r="C620" s="226"/>
      <c r="D620" s="206"/>
      <c r="E620" s="236"/>
      <c r="F620" s="236"/>
      <c r="G620" s="227"/>
      <c r="H620" s="228"/>
      <c r="I620" s="199"/>
    </row>
    <row r="621" spans="2:9" ht="12.75">
      <c r="B621" s="111"/>
      <c r="C621" s="226"/>
      <c r="D621" s="206"/>
      <c r="E621" s="236"/>
      <c r="F621" s="236"/>
      <c r="G621" s="227"/>
      <c r="H621" s="228"/>
      <c r="I621" s="199"/>
    </row>
    <row r="622" spans="2:9" ht="12.75">
      <c r="B622" s="111"/>
      <c r="C622" s="226"/>
      <c r="D622" s="206"/>
      <c r="E622" s="236"/>
      <c r="F622" s="236"/>
      <c r="G622" s="227"/>
      <c r="H622" s="228"/>
      <c r="I622" s="199"/>
    </row>
    <row r="623" spans="2:9" ht="12.75">
      <c r="B623" s="111"/>
      <c r="C623" s="226"/>
      <c r="D623" s="206"/>
      <c r="E623" s="236"/>
      <c r="F623" s="236"/>
      <c r="G623" s="227"/>
      <c r="H623" s="228"/>
      <c r="I623" s="199"/>
    </row>
    <row r="624" spans="2:9" ht="12.75">
      <c r="B624" s="111"/>
      <c r="C624" s="226"/>
      <c r="D624" s="206"/>
      <c r="E624" s="236"/>
      <c r="F624" s="236"/>
      <c r="G624" s="227"/>
      <c r="H624" s="228"/>
      <c r="I624" s="199"/>
    </row>
    <row r="625" spans="2:9" ht="12.75">
      <c r="B625" s="111"/>
      <c r="C625" s="226"/>
      <c r="D625" s="206"/>
      <c r="E625" s="236"/>
      <c r="F625" s="236"/>
      <c r="G625" s="227"/>
      <c r="H625" s="228"/>
      <c r="I625" s="199"/>
    </row>
    <row r="626" spans="2:9" ht="12.75">
      <c r="B626" s="111"/>
      <c r="C626" s="226"/>
      <c r="D626" s="206"/>
      <c r="E626" s="236"/>
      <c r="F626" s="236"/>
      <c r="G626" s="227"/>
      <c r="H626" s="228"/>
      <c r="I626" s="199"/>
    </row>
    <row r="627" spans="2:9" ht="12.75">
      <c r="B627" s="111"/>
      <c r="C627" s="226"/>
      <c r="D627" s="240"/>
      <c r="E627" s="236"/>
      <c r="F627" s="236"/>
      <c r="G627" s="227"/>
      <c r="H627" s="228"/>
      <c r="I627" s="199"/>
    </row>
    <row r="628" spans="2:9" ht="12.75">
      <c r="B628" s="111"/>
      <c r="C628" s="226"/>
      <c r="D628" s="240"/>
      <c r="E628" s="236"/>
      <c r="F628" s="236"/>
      <c r="G628" s="227"/>
      <c r="H628" s="228"/>
      <c r="I628" s="199"/>
    </row>
    <row r="629" spans="2:9" ht="12.75">
      <c r="B629" s="111"/>
      <c r="C629" s="226"/>
      <c r="D629" s="236"/>
      <c r="E629" s="236"/>
      <c r="F629" s="236"/>
      <c r="G629" s="227"/>
      <c r="H629" s="228"/>
      <c r="I629" s="199"/>
    </row>
    <row r="630" spans="2:9" ht="42.75" customHeight="1">
      <c r="B630" s="111"/>
      <c r="C630" s="226"/>
      <c r="D630" s="206"/>
      <c r="E630" s="236"/>
      <c r="F630" s="236"/>
      <c r="G630" s="227"/>
      <c r="H630" s="228"/>
      <c r="I630" s="199"/>
    </row>
    <row r="631" spans="2:9" ht="12.75">
      <c r="B631" s="111"/>
      <c r="C631" s="226"/>
      <c r="D631" s="206"/>
      <c r="E631" s="236"/>
      <c r="F631" s="236"/>
      <c r="G631" s="227"/>
      <c r="H631" s="228"/>
      <c r="I631" s="199"/>
    </row>
    <row r="632" spans="2:9" ht="12.75">
      <c r="B632" s="111"/>
      <c r="C632" s="226"/>
      <c r="D632" s="206"/>
      <c r="E632" s="236"/>
      <c r="F632" s="236"/>
      <c r="G632" s="227"/>
      <c r="H632" s="228"/>
      <c r="I632" s="199"/>
    </row>
    <row r="633" spans="2:9" ht="12.75">
      <c r="B633" s="111"/>
      <c r="C633" s="226"/>
      <c r="D633" s="206"/>
      <c r="E633" s="236"/>
      <c r="F633" s="236"/>
      <c r="G633" s="227"/>
      <c r="H633" s="228"/>
      <c r="I633" s="199"/>
    </row>
    <row r="634" spans="2:9" ht="12.75">
      <c r="B634" s="111"/>
      <c r="C634" s="226"/>
      <c r="D634" s="206"/>
      <c r="E634" s="236"/>
      <c r="F634" s="236"/>
      <c r="G634" s="227"/>
      <c r="H634" s="228"/>
      <c r="I634" s="199"/>
    </row>
    <row r="635" spans="2:9" ht="12.75">
      <c r="B635" s="111"/>
      <c r="C635" s="226"/>
      <c r="D635" s="206"/>
      <c r="E635" s="236"/>
      <c r="F635" s="236"/>
      <c r="G635" s="227"/>
      <c r="H635" s="228"/>
      <c r="I635" s="199"/>
    </row>
    <row r="636" spans="2:9" ht="12.75">
      <c r="B636" s="111"/>
      <c r="C636" s="226"/>
      <c r="D636" s="206"/>
      <c r="E636" s="236"/>
      <c r="F636" s="236"/>
      <c r="G636" s="227"/>
      <c r="H636" s="228"/>
      <c r="I636" s="199"/>
    </row>
    <row r="637" spans="2:9" ht="12.75">
      <c r="B637" s="111"/>
      <c r="C637" s="226"/>
      <c r="D637" s="206"/>
      <c r="E637" s="236"/>
      <c r="F637" s="236"/>
      <c r="G637" s="227"/>
      <c r="H637" s="228"/>
      <c r="I637" s="199"/>
    </row>
    <row r="638" spans="2:9" ht="12.75">
      <c r="B638" s="111"/>
      <c r="C638" s="226"/>
      <c r="D638" s="206"/>
      <c r="E638" s="236"/>
      <c r="F638" s="236"/>
      <c r="G638" s="227"/>
      <c r="H638" s="228"/>
      <c r="I638" s="199"/>
    </row>
    <row r="639" spans="2:9" ht="12.75">
      <c r="B639" s="111"/>
      <c r="C639" s="226"/>
      <c r="D639" s="206"/>
      <c r="E639" s="236"/>
      <c r="F639" s="236"/>
      <c r="G639" s="227"/>
      <c r="H639" s="228"/>
      <c r="I639" s="199"/>
    </row>
    <row r="640" spans="2:9" ht="12.75">
      <c r="B640" s="111"/>
      <c r="C640" s="226"/>
      <c r="D640" s="206"/>
      <c r="E640" s="236"/>
      <c r="F640" s="236"/>
      <c r="G640" s="227"/>
      <c r="H640" s="228"/>
      <c r="I640" s="199"/>
    </row>
    <row r="641" spans="2:9" ht="12.75">
      <c r="B641" s="111"/>
      <c r="C641" s="226"/>
      <c r="D641" s="206"/>
      <c r="E641" s="236"/>
      <c r="F641" s="236"/>
      <c r="G641" s="227"/>
      <c r="H641" s="228"/>
      <c r="I641" s="199"/>
    </row>
    <row r="642" spans="2:9" ht="12.75">
      <c r="B642" s="111"/>
      <c r="C642" s="226"/>
      <c r="D642" s="206"/>
      <c r="E642" s="236"/>
      <c r="F642" s="236"/>
      <c r="G642" s="227"/>
      <c r="H642" s="228"/>
      <c r="I642" s="199"/>
    </row>
    <row r="643" spans="2:9" ht="12.75">
      <c r="B643" s="111"/>
      <c r="C643" s="226"/>
      <c r="D643" s="206"/>
      <c r="E643" s="236"/>
      <c r="F643" s="236"/>
      <c r="G643" s="227"/>
      <c r="H643" s="228"/>
      <c r="I643" s="199"/>
    </row>
    <row r="644" spans="2:9" ht="12.75">
      <c r="B644" s="111"/>
      <c r="C644" s="226"/>
      <c r="D644" s="206"/>
      <c r="E644" s="236"/>
      <c r="F644" s="236"/>
      <c r="G644" s="227"/>
      <c r="H644" s="228"/>
      <c r="I644" s="199"/>
    </row>
    <row r="645" spans="2:9" ht="12.75">
      <c r="B645" s="111"/>
      <c r="C645" s="226"/>
      <c r="D645" s="206"/>
      <c r="E645" s="236"/>
      <c r="F645" s="236"/>
      <c r="G645" s="227"/>
      <c r="H645" s="228"/>
      <c r="I645" s="199"/>
    </row>
    <row r="646" spans="2:9" ht="12.75">
      <c r="B646" s="111"/>
      <c r="C646" s="226"/>
      <c r="D646" s="206"/>
      <c r="E646" s="236"/>
      <c r="F646" s="236"/>
      <c r="G646" s="227"/>
      <c r="H646" s="228"/>
      <c r="I646" s="199"/>
    </row>
    <row r="647" spans="2:9" ht="12.75">
      <c r="B647" s="111"/>
      <c r="C647" s="226"/>
      <c r="D647" s="206"/>
      <c r="E647" s="236"/>
      <c r="F647" s="236"/>
      <c r="G647" s="227"/>
      <c r="H647" s="228"/>
      <c r="I647" s="199"/>
    </row>
    <row r="648" spans="2:9" ht="12.75">
      <c r="B648" s="111"/>
      <c r="C648" s="226"/>
      <c r="D648" s="206"/>
      <c r="E648" s="236"/>
      <c r="F648" s="236"/>
      <c r="G648" s="227"/>
      <c r="H648" s="228"/>
      <c r="I648" s="199"/>
    </row>
    <row r="649" spans="2:9" ht="12.75">
      <c r="B649" s="111"/>
      <c r="C649" s="226"/>
      <c r="D649" s="206"/>
      <c r="E649" s="236"/>
      <c r="F649" s="236"/>
      <c r="G649" s="227"/>
      <c r="H649" s="228"/>
      <c r="I649" s="199"/>
    </row>
    <row r="650" spans="2:9" ht="12.75">
      <c r="B650" s="111"/>
      <c r="C650" s="226"/>
      <c r="D650" s="206"/>
      <c r="E650" s="236"/>
      <c r="F650" s="236"/>
      <c r="G650" s="227"/>
      <c r="H650" s="228"/>
      <c r="I650" s="199"/>
    </row>
    <row r="651" spans="2:9" ht="12.75">
      <c r="B651" s="111"/>
      <c r="C651" s="226"/>
      <c r="D651" s="206"/>
      <c r="E651" s="236"/>
      <c r="F651" s="236"/>
      <c r="G651" s="227"/>
      <c r="H651" s="228"/>
      <c r="I651" s="199"/>
    </row>
    <row r="652" spans="2:9" ht="12.75">
      <c r="B652" s="111"/>
      <c r="C652" s="226"/>
      <c r="D652" s="206"/>
      <c r="E652" s="236"/>
      <c r="F652" s="236"/>
      <c r="G652" s="227"/>
      <c r="H652" s="228"/>
      <c r="I652" s="199"/>
    </row>
    <row r="653" spans="2:9" ht="12.75">
      <c r="B653" s="111"/>
      <c r="C653" s="226"/>
      <c r="D653" s="206"/>
      <c r="E653" s="236"/>
      <c r="F653" s="236"/>
      <c r="G653" s="227"/>
      <c r="H653" s="228"/>
      <c r="I653" s="199"/>
    </row>
    <row r="654" spans="2:9" ht="12.75">
      <c r="B654" s="111"/>
      <c r="C654" s="226"/>
      <c r="D654" s="206"/>
      <c r="E654" s="236"/>
      <c r="F654" s="236"/>
      <c r="G654" s="227"/>
      <c r="H654" s="228"/>
      <c r="I654" s="199"/>
    </row>
    <row r="655" spans="2:9" ht="12.75">
      <c r="B655" s="111"/>
      <c r="C655" s="199"/>
      <c r="D655" s="241"/>
      <c r="E655" s="199"/>
      <c r="F655" s="242"/>
      <c r="G655" s="243"/>
      <c r="H655" s="222"/>
      <c r="I655" s="199"/>
    </row>
    <row r="656" spans="2:9" ht="12.75">
      <c r="B656" s="111"/>
      <c r="C656" s="199"/>
      <c r="D656" s="199"/>
      <c r="E656" s="199"/>
      <c r="F656" s="199"/>
      <c r="G656" s="199"/>
      <c r="H656" s="199"/>
      <c r="I656" s="199"/>
    </row>
    <row r="657" spans="2:9" ht="51.75">
      <c r="B657" s="111"/>
      <c r="C657" s="196">
        <v>1</v>
      </c>
      <c r="D657" s="62" t="s">
        <v>723</v>
      </c>
      <c r="E657" s="197" t="s">
        <v>578</v>
      </c>
      <c r="F657" s="197">
        <v>90</v>
      </c>
      <c r="G657" s="198">
        <v>230.74</v>
      </c>
      <c r="H657" s="196" t="s">
        <v>633</v>
      </c>
      <c r="I657" s="111"/>
    </row>
    <row r="658" spans="2:9" ht="51.75">
      <c r="B658" s="111"/>
      <c r="C658" s="95">
        <v>2</v>
      </c>
      <c r="D658" s="63" t="s">
        <v>579</v>
      </c>
      <c r="E658" s="79" t="s">
        <v>578</v>
      </c>
      <c r="F658" s="59">
        <v>120</v>
      </c>
      <c r="G658" s="89">
        <v>2808.04</v>
      </c>
      <c r="H658" s="95" t="s">
        <v>633</v>
      </c>
      <c r="I658" s="111"/>
    </row>
    <row r="659" spans="2:9" ht="39">
      <c r="B659" s="111"/>
      <c r="C659" s="95">
        <v>3</v>
      </c>
      <c r="D659" s="64" t="s">
        <v>581</v>
      </c>
      <c r="E659" s="79" t="s">
        <v>578</v>
      </c>
      <c r="F659" s="59">
        <v>900</v>
      </c>
      <c r="G659" s="89">
        <v>805.05</v>
      </c>
      <c r="H659" s="95" t="s">
        <v>633</v>
      </c>
      <c r="I659" s="111"/>
    </row>
    <row r="660" spans="2:9" ht="25.5">
      <c r="B660" s="111"/>
      <c r="C660" s="95">
        <v>4</v>
      </c>
      <c r="D660" s="64" t="s">
        <v>582</v>
      </c>
      <c r="E660" s="79" t="s">
        <v>578</v>
      </c>
      <c r="F660" s="59">
        <v>1020</v>
      </c>
      <c r="G660" s="89">
        <v>4672.78999</v>
      </c>
      <c r="H660" s="95" t="s">
        <v>633</v>
      </c>
      <c r="I660" s="111"/>
    </row>
    <row r="661" spans="2:9" ht="39">
      <c r="B661" s="111"/>
      <c r="C661" s="95">
        <v>5</v>
      </c>
      <c r="D661" s="64" t="s">
        <v>583</v>
      </c>
      <c r="E661" s="79" t="s">
        <v>578</v>
      </c>
      <c r="F661" s="59">
        <v>97080</v>
      </c>
      <c r="G661" s="167">
        <v>1316712.22</v>
      </c>
      <c r="H661" s="95" t="s">
        <v>633</v>
      </c>
      <c r="I661" s="111"/>
    </row>
    <row r="662" spans="2:9" ht="39">
      <c r="B662" s="111"/>
      <c r="C662" s="95">
        <v>6</v>
      </c>
      <c r="D662" s="64" t="s">
        <v>584</v>
      </c>
      <c r="E662" s="79" t="s">
        <v>578</v>
      </c>
      <c r="F662" s="59">
        <v>74880</v>
      </c>
      <c r="G662" s="167">
        <v>1015609.919</v>
      </c>
      <c r="H662" s="95" t="s">
        <v>633</v>
      </c>
      <c r="I662" s="111"/>
    </row>
    <row r="663" spans="2:9" ht="39">
      <c r="B663" s="111"/>
      <c r="C663" s="95">
        <v>7</v>
      </c>
      <c r="D663" s="64" t="s">
        <v>585</v>
      </c>
      <c r="E663" s="79" t="s">
        <v>578</v>
      </c>
      <c r="F663" s="59">
        <v>1080</v>
      </c>
      <c r="G663" s="89">
        <v>7326.36</v>
      </c>
      <c r="H663" s="95" t="s">
        <v>633</v>
      </c>
      <c r="I663" s="111"/>
    </row>
    <row r="664" spans="2:9" ht="39">
      <c r="B664" s="111"/>
      <c r="C664" s="95">
        <v>8</v>
      </c>
      <c r="D664" s="64" t="s">
        <v>586</v>
      </c>
      <c r="E664" s="79" t="s">
        <v>580</v>
      </c>
      <c r="F664" s="59">
        <v>4800</v>
      </c>
      <c r="G664" s="89">
        <v>26041.2814</v>
      </c>
      <c r="H664" s="95" t="s">
        <v>633</v>
      </c>
      <c r="I664" s="111"/>
    </row>
    <row r="665" spans="2:9" ht="39">
      <c r="B665" s="111"/>
      <c r="C665" s="95">
        <v>9</v>
      </c>
      <c r="D665" s="52" t="s">
        <v>599</v>
      </c>
      <c r="E665" s="59" t="s">
        <v>718</v>
      </c>
      <c r="F665" s="59">
        <v>28</v>
      </c>
      <c r="G665" s="110">
        <v>33381.81</v>
      </c>
      <c r="H665" s="95" t="s">
        <v>633</v>
      </c>
      <c r="I665" s="111"/>
    </row>
    <row r="666" spans="2:9" ht="25.5">
      <c r="B666" s="111"/>
      <c r="C666" s="95">
        <v>10</v>
      </c>
      <c r="D666" s="52" t="s">
        <v>600</v>
      </c>
      <c r="E666" s="59" t="s">
        <v>501</v>
      </c>
      <c r="F666" s="59">
        <v>1</v>
      </c>
      <c r="G666" s="110">
        <v>1283.4</v>
      </c>
      <c r="H666" s="95" t="s">
        <v>633</v>
      </c>
      <c r="I666" s="111"/>
    </row>
    <row r="667" spans="2:9" ht="25.5">
      <c r="B667" s="111"/>
      <c r="C667" s="95">
        <v>11</v>
      </c>
      <c r="D667" s="52" t="s">
        <v>601</v>
      </c>
      <c r="E667" s="59" t="s">
        <v>501</v>
      </c>
      <c r="F667" s="59">
        <v>4</v>
      </c>
      <c r="G667" s="110">
        <v>4554.64</v>
      </c>
      <c r="H667" s="95" t="s">
        <v>633</v>
      </c>
      <c r="I667" s="111"/>
    </row>
    <row r="668" spans="2:9" ht="25.5">
      <c r="B668" s="111"/>
      <c r="C668" s="95">
        <v>12</v>
      </c>
      <c r="D668" s="52" t="s">
        <v>707</v>
      </c>
      <c r="E668" s="59" t="s">
        <v>501</v>
      </c>
      <c r="F668" s="59">
        <v>5</v>
      </c>
      <c r="G668" s="110">
        <v>855.64</v>
      </c>
      <c r="H668" s="95" t="s">
        <v>633</v>
      </c>
      <c r="I668" s="111"/>
    </row>
    <row r="669" spans="2:9" ht="25.5">
      <c r="B669" s="111"/>
      <c r="C669" s="95">
        <v>13</v>
      </c>
      <c r="D669" s="52" t="s">
        <v>708</v>
      </c>
      <c r="E669" s="59" t="s">
        <v>501</v>
      </c>
      <c r="F669" s="59">
        <v>5</v>
      </c>
      <c r="G669" s="110">
        <v>99136.2</v>
      </c>
      <c r="H669" s="95" t="s">
        <v>633</v>
      </c>
      <c r="I669" s="111"/>
    </row>
    <row r="670" spans="2:9" ht="25.5">
      <c r="B670" s="111"/>
      <c r="C670" s="95">
        <v>14</v>
      </c>
      <c r="D670" s="52" t="s">
        <v>602</v>
      </c>
      <c r="E670" s="59" t="s">
        <v>501</v>
      </c>
      <c r="F670" s="59">
        <v>1</v>
      </c>
      <c r="G670" s="110">
        <v>4994.45</v>
      </c>
      <c r="H670" s="95" t="s">
        <v>633</v>
      </c>
      <c r="I670" s="111"/>
    </row>
    <row r="671" spans="2:9" ht="25.5">
      <c r="B671" s="111"/>
      <c r="C671" s="95">
        <v>15</v>
      </c>
      <c r="D671" s="52" t="s">
        <v>709</v>
      </c>
      <c r="E671" s="59" t="s">
        <v>718</v>
      </c>
      <c r="F671" s="59">
        <v>6</v>
      </c>
      <c r="G671" s="110">
        <v>8371.58</v>
      </c>
      <c r="H671" s="95" t="s">
        <v>633</v>
      </c>
      <c r="I671" s="111"/>
    </row>
    <row r="672" spans="2:9" ht="25.5">
      <c r="B672" s="111"/>
      <c r="C672" s="95">
        <v>16</v>
      </c>
      <c r="D672" s="52" t="s">
        <v>710</v>
      </c>
      <c r="E672" s="59" t="s">
        <v>501</v>
      </c>
      <c r="F672" s="59">
        <v>1</v>
      </c>
      <c r="G672" s="110">
        <v>4357.08</v>
      </c>
      <c r="H672" s="95" t="s">
        <v>633</v>
      </c>
      <c r="I672" s="111"/>
    </row>
    <row r="673" spans="2:9" ht="64.5">
      <c r="B673" s="111"/>
      <c r="C673" s="95">
        <v>17</v>
      </c>
      <c r="D673" s="52" t="s">
        <v>711</v>
      </c>
      <c r="E673" s="59" t="s">
        <v>587</v>
      </c>
      <c r="F673" s="59">
        <v>30</v>
      </c>
      <c r="G673" s="110">
        <v>3194.1</v>
      </c>
      <c r="H673" s="95" t="s">
        <v>633</v>
      </c>
      <c r="I673" s="111"/>
    </row>
    <row r="674" spans="2:9" ht="51.75">
      <c r="B674" s="111"/>
      <c r="C674" s="95">
        <v>18</v>
      </c>
      <c r="D674" s="52" t="s">
        <v>588</v>
      </c>
      <c r="E674" s="59" t="s">
        <v>501</v>
      </c>
      <c r="F674" s="59">
        <v>20</v>
      </c>
      <c r="G674" s="110">
        <v>131492</v>
      </c>
      <c r="H674" s="95" t="s">
        <v>633</v>
      </c>
      <c r="I674" s="111"/>
    </row>
    <row r="675" spans="2:9" ht="39">
      <c r="B675" s="111"/>
      <c r="C675" s="95">
        <v>19</v>
      </c>
      <c r="D675" s="5" t="s">
        <v>589</v>
      </c>
      <c r="E675" s="59" t="s">
        <v>501</v>
      </c>
      <c r="F675" s="59">
        <v>4</v>
      </c>
      <c r="G675" s="110">
        <v>5223.56</v>
      </c>
      <c r="H675" s="95" t="s">
        <v>633</v>
      </c>
      <c r="I675" s="111"/>
    </row>
    <row r="676" spans="2:9" ht="39">
      <c r="B676" s="111"/>
      <c r="C676" s="95">
        <v>20</v>
      </c>
      <c r="D676" s="5" t="s">
        <v>590</v>
      </c>
      <c r="E676" s="59" t="s">
        <v>501</v>
      </c>
      <c r="F676" s="59">
        <v>10</v>
      </c>
      <c r="G676" s="110">
        <v>28154.9</v>
      </c>
      <c r="H676" s="95" t="s">
        <v>633</v>
      </c>
      <c r="I676" s="111"/>
    </row>
    <row r="677" spans="2:9" ht="25.5">
      <c r="B677" s="111"/>
      <c r="C677" s="95">
        <v>21</v>
      </c>
      <c r="D677" s="5" t="s">
        <v>591</v>
      </c>
      <c r="E677" s="59" t="s">
        <v>501</v>
      </c>
      <c r="F677" s="59">
        <v>5</v>
      </c>
      <c r="G677" s="110">
        <v>19896.05</v>
      </c>
      <c r="H677" s="95" t="s">
        <v>633</v>
      </c>
      <c r="I677" s="111"/>
    </row>
    <row r="678" spans="2:9" ht="25.5">
      <c r="B678" s="111"/>
      <c r="C678" s="95">
        <v>22</v>
      </c>
      <c r="D678" s="5" t="s">
        <v>592</v>
      </c>
      <c r="E678" s="59" t="s">
        <v>501</v>
      </c>
      <c r="F678" s="59">
        <v>1</v>
      </c>
      <c r="G678" s="110">
        <v>6893.45</v>
      </c>
      <c r="H678" s="95" t="s">
        <v>633</v>
      </c>
      <c r="I678" s="111"/>
    </row>
    <row r="679" spans="2:9" ht="39">
      <c r="B679" s="111"/>
      <c r="C679" s="95">
        <v>23</v>
      </c>
      <c r="D679" s="52" t="s">
        <v>593</v>
      </c>
      <c r="E679" s="59" t="s">
        <v>501</v>
      </c>
      <c r="F679" s="59">
        <v>1</v>
      </c>
      <c r="G679" s="110">
        <v>3424.03</v>
      </c>
      <c r="H679" s="95" t="s">
        <v>633</v>
      </c>
      <c r="I679" s="111"/>
    </row>
    <row r="680" spans="2:9" ht="39">
      <c r="B680" s="111"/>
      <c r="C680" s="95">
        <v>24</v>
      </c>
      <c r="D680" s="5" t="s">
        <v>594</v>
      </c>
      <c r="E680" s="59" t="s">
        <v>501</v>
      </c>
      <c r="F680" s="59">
        <v>1</v>
      </c>
      <c r="G680" s="110">
        <v>3338.01</v>
      </c>
      <c r="H680" s="95" t="s">
        <v>633</v>
      </c>
      <c r="I680" s="111"/>
    </row>
    <row r="681" spans="2:9" ht="39">
      <c r="B681" s="111"/>
      <c r="C681" s="95">
        <v>25</v>
      </c>
      <c r="D681" s="5" t="s">
        <v>595</v>
      </c>
      <c r="E681" s="59" t="s">
        <v>501</v>
      </c>
      <c r="F681" s="59">
        <v>2</v>
      </c>
      <c r="G681" s="110">
        <v>365.58</v>
      </c>
      <c r="H681" s="95" t="s">
        <v>633</v>
      </c>
      <c r="I681" s="111"/>
    </row>
    <row r="682" spans="2:9" ht="51.75">
      <c r="B682" s="111"/>
      <c r="C682" s="95">
        <v>26</v>
      </c>
      <c r="D682" s="5" t="s">
        <v>596</v>
      </c>
      <c r="E682" s="59" t="s">
        <v>501</v>
      </c>
      <c r="F682" s="59">
        <v>1</v>
      </c>
      <c r="G682" s="110">
        <v>14368.33</v>
      </c>
      <c r="H682" s="95" t="s">
        <v>633</v>
      </c>
      <c r="I682" s="111"/>
    </row>
    <row r="683" spans="2:9" ht="51.75">
      <c r="B683" s="111"/>
      <c r="C683" s="95">
        <v>27</v>
      </c>
      <c r="D683" s="151" t="s">
        <v>597</v>
      </c>
      <c r="E683" s="59" t="s">
        <v>501</v>
      </c>
      <c r="F683" s="59">
        <v>10</v>
      </c>
      <c r="G683" s="110">
        <v>91855.5</v>
      </c>
      <c r="H683" s="95" t="s">
        <v>633</v>
      </c>
      <c r="I683" s="111"/>
    </row>
    <row r="684" spans="2:9" ht="64.5">
      <c r="B684" s="111"/>
      <c r="C684" s="95">
        <v>28</v>
      </c>
      <c r="D684" s="151" t="s">
        <v>598</v>
      </c>
      <c r="E684" s="59" t="s">
        <v>501</v>
      </c>
      <c r="F684" s="59">
        <v>20</v>
      </c>
      <c r="G684" s="110">
        <v>661818.8</v>
      </c>
      <c r="H684" s="95" t="s">
        <v>633</v>
      </c>
      <c r="I684" s="111"/>
    </row>
    <row r="685" spans="2:9" ht="25.5">
      <c r="B685" s="111"/>
      <c r="C685" s="95">
        <v>29</v>
      </c>
      <c r="D685" s="52" t="s">
        <v>712</v>
      </c>
      <c r="E685" s="59" t="s">
        <v>501</v>
      </c>
      <c r="F685" s="59">
        <v>1</v>
      </c>
      <c r="G685" s="110">
        <v>5292.48</v>
      </c>
      <c r="H685" s="95" t="s">
        <v>633</v>
      </c>
      <c r="I685" s="111"/>
    </row>
    <row r="686" spans="2:9" ht="25.5">
      <c r="B686" s="111"/>
      <c r="C686" s="95">
        <v>30</v>
      </c>
      <c r="D686" s="52" t="s">
        <v>713</v>
      </c>
      <c r="E686" s="59" t="s">
        <v>501</v>
      </c>
      <c r="F686" s="59">
        <v>1</v>
      </c>
      <c r="G686" s="110">
        <v>1887.87</v>
      </c>
      <c r="H686" s="95" t="s">
        <v>633</v>
      </c>
      <c r="I686" s="111"/>
    </row>
    <row r="687" spans="2:9" ht="25.5">
      <c r="B687" s="111"/>
      <c r="C687" s="95">
        <v>31</v>
      </c>
      <c r="D687" s="52" t="s">
        <v>714</v>
      </c>
      <c r="E687" s="59" t="s">
        <v>501</v>
      </c>
      <c r="F687" s="59">
        <v>1</v>
      </c>
      <c r="G687" s="110">
        <v>1573.22</v>
      </c>
      <c r="H687" s="95" t="s">
        <v>633</v>
      </c>
      <c r="I687" s="111"/>
    </row>
    <row r="688" spans="2:9" ht="64.5">
      <c r="B688" s="111"/>
      <c r="C688" s="95">
        <v>32</v>
      </c>
      <c r="D688" s="52" t="s">
        <v>715</v>
      </c>
      <c r="E688" s="58" t="s">
        <v>719</v>
      </c>
      <c r="F688" s="59">
        <v>20</v>
      </c>
      <c r="G688" s="110">
        <v>3496.8</v>
      </c>
      <c r="H688" s="95" t="s">
        <v>633</v>
      </c>
      <c r="I688" s="111"/>
    </row>
    <row r="689" spans="2:9" ht="25.5">
      <c r="B689" s="111"/>
      <c r="C689" s="95">
        <v>33</v>
      </c>
      <c r="D689" s="52" t="s">
        <v>716</v>
      </c>
      <c r="E689" s="59" t="s">
        <v>501</v>
      </c>
      <c r="F689" s="59">
        <v>1</v>
      </c>
      <c r="G689" s="110">
        <v>9731.15</v>
      </c>
      <c r="H689" s="95" t="s">
        <v>633</v>
      </c>
      <c r="I689" s="111"/>
    </row>
    <row r="690" spans="2:9" ht="64.5">
      <c r="B690" s="111"/>
      <c r="C690" s="95">
        <v>34</v>
      </c>
      <c r="D690" s="52" t="s">
        <v>717</v>
      </c>
      <c r="E690" s="58" t="s">
        <v>719</v>
      </c>
      <c r="F690" s="59">
        <v>10</v>
      </c>
      <c r="G690" s="110">
        <v>1508.2</v>
      </c>
      <c r="H690" s="95" t="s">
        <v>633</v>
      </c>
      <c r="I690" s="111"/>
    </row>
    <row r="691" spans="2:9" ht="51.75">
      <c r="B691" s="111"/>
      <c r="C691" s="95">
        <v>35</v>
      </c>
      <c r="D691" s="64" t="s">
        <v>603</v>
      </c>
      <c r="E691" s="59" t="s">
        <v>578</v>
      </c>
      <c r="F691" s="59">
        <v>1280</v>
      </c>
      <c r="G691" s="89">
        <v>665.6</v>
      </c>
      <c r="H691" s="95" t="s">
        <v>633</v>
      </c>
      <c r="I691" s="111"/>
    </row>
    <row r="692" spans="2:9" ht="51.75">
      <c r="B692" s="111"/>
      <c r="C692" s="95">
        <v>36</v>
      </c>
      <c r="D692" s="64" t="s">
        <v>604</v>
      </c>
      <c r="E692" s="79" t="s">
        <v>578</v>
      </c>
      <c r="F692" s="59">
        <v>1110</v>
      </c>
      <c r="G692" s="89">
        <v>610.5</v>
      </c>
      <c r="H692" s="95" t="s">
        <v>633</v>
      </c>
      <c r="I692" s="111"/>
    </row>
    <row r="693" spans="2:9" ht="39">
      <c r="B693" s="111"/>
      <c r="C693" s="95">
        <v>37</v>
      </c>
      <c r="D693" s="64" t="s">
        <v>605</v>
      </c>
      <c r="E693" s="79" t="s">
        <v>580</v>
      </c>
      <c r="F693" s="59">
        <v>1680</v>
      </c>
      <c r="G693" s="89">
        <v>378.3499</v>
      </c>
      <c r="H693" s="95" t="s">
        <v>633</v>
      </c>
      <c r="I693" s="111"/>
    </row>
    <row r="694" spans="2:9" ht="25.5">
      <c r="B694" s="111"/>
      <c r="C694" s="95">
        <v>38</v>
      </c>
      <c r="D694" s="64" t="s">
        <v>606</v>
      </c>
      <c r="E694" s="79" t="s">
        <v>578</v>
      </c>
      <c r="F694" s="59">
        <v>3180</v>
      </c>
      <c r="G694" s="89">
        <v>13195.94</v>
      </c>
      <c r="H694" s="95" t="s">
        <v>633</v>
      </c>
      <c r="I694" s="111"/>
    </row>
    <row r="695" spans="2:9" ht="25.5">
      <c r="B695" s="111"/>
      <c r="C695" s="95">
        <v>39</v>
      </c>
      <c r="D695" s="64" t="s">
        <v>607</v>
      </c>
      <c r="E695" s="79" t="s">
        <v>578</v>
      </c>
      <c r="F695" s="59">
        <v>840</v>
      </c>
      <c r="G695" s="89">
        <v>170006.2</v>
      </c>
      <c r="H695" s="95" t="s">
        <v>633</v>
      </c>
      <c r="I695" s="111"/>
    </row>
    <row r="696" spans="2:9" ht="39">
      <c r="B696" s="111"/>
      <c r="C696" s="95">
        <v>40</v>
      </c>
      <c r="D696" s="73" t="s">
        <v>608</v>
      </c>
      <c r="E696" s="81" t="s">
        <v>580</v>
      </c>
      <c r="F696" s="82">
        <v>13920</v>
      </c>
      <c r="G696" s="90">
        <v>13787.1799</v>
      </c>
      <c r="H696" s="95" t="s">
        <v>633</v>
      </c>
      <c r="I696" s="111"/>
    </row>
    <row r="697" spans="2:9" ht="25.5">
      <c r="B697" s="111"/>
      <c r="C697" s="95">
        <v>41</v>
      </c>
      <c r="D697" s="74" t="s">
        <v>609</v>
      </c>
      <c r="E697" s="79" t="s">
        <v>580</v>
      </c>
      <c r="F697" s="59">
        <v>12700</v>
      </c>
      <c r="G697" s="91">
        <v>5822.95</v>
      </c>
      <c r="H697" s="95" t="s">
        <v>633</v>
      </c>
      <c r="I697" s="111"/>
    </row>
    <row r="698" spans="2:9" ht="25.5">
      <c r="B698" s="111"/>
      <c r="C698" s="95">
        <v>42</v>
      </c>
      <c r="D698" s="74" t="s">
        <v>610</v>
      </c>
      <c r="E698" s="79" t="s">
        <v>578</v>
      </c>
      <c r="F698" s="59">
        <v>45930</v>
      </c>
      <c r="G698" s="91">
        <v>217264.2099</v>
      </c>
      <c r="H698" s="95" t="s">
        <v>633</v>
      </c>
      <c r="I698" s="111"/>
    </row>
    <row r="699" spans="2:9" ht="39">
      <c r="B699" s="111"/>
      <c r="C699" s="95">
        <v>43</v>
      </c>
      <c r="D699" s="74" t="s">
        <v>611</v>
      </c>
      <c r="E699" s="79" t="s">
        <v>578</v>
      </c>
      <c r="F699" s="59">
        <v>28380</v>
      </c>
      <c r="G699" s="91">
        <v>65425.3599</v>
      </c>
      <c r="H699" s="95" t="s">
        <v>633</v>
      </c>
      <c r="I699" s="111"/>
    </row>
    <row r="700" spans="2:9" ht="51.75">
      <c r="B700" s="111"/>
      <c r="C700" s="95">
        <v>44</v>
      </c>
      <c r="D700" s="74" t="s">
        <v>612</v>
      </c>
      <c r="E700" s="79" t="s">
        <v>578</v>
      </c>
      <c r="F700" s="59">
        <v>14640</v>
      </c>
      <c r="G700" s="91">
        <v>58999.2</v>
      </c>
      <c r="H700" s="95" t="s">
        <v>633</v>
      </c>
      <c r="I700" s="111"/>
    </row>
    <row r="701" spans="2:9" ht="39">
      <c r="B701" s="111"/>
      <c r="C701" s="95">
        <v>45</v>
      </c>
      <c r="D701" s="74" t="s">
        <v>613</v>
      </c>
      <c r="E701" s="79" t="s">
        <v>578</v>
      </c>
      <c r="F701" s="59">
        <v>53970</v>
      </c>
      <c r="G701" s="91">
        <v>326716.389</v>
      </c>
      <c r="H701" s="95" t="s">
        <v>633</v>
      </c>
      <c r="I701" s="111"/>
    </row>
    <row r="702" spans="2:9" ht="25.5">
      <c r="B702" s="111"/>
      <c r="C702" s="95">
        <v>46</v>
      </c>
      <c r="D702" s="74" t="s">
        <v>614</v>
      </c>
      <c r="E702" s="79" t="s">
        <v>578</v>
      </c>
      <c r="F702" s="59">
        <v>36060</v>
      </c>
      <c r="G702" s="91">
        <v>162570.5</v>
      </c>
      <c r="H702" s="95" t="s">
        <v>633</v>
      </c>
      <c r="I702" s="111"/>
    </row>
    <row r="703" spans="2:9" ht="25.5">
      <c r="B703" s="111"/>
      <c r="C703" s="95">
        <v>47</v>
      </c>
      <c r="D703" s="74" t="s">
        <v>615</v>
      </c>
      <c r="E703" s="79" t="s">
        <v>578</v>
      </c>
      <c r="F703" s="59">
        <v>840</v>
      </c>
      <c r="G703" s="91">
        <v>19802.44</v>
      </c>
      <c r="H703" s="95" t="s">
        <v>633</v>
      </c>
      <c r="I703" s="111"/>
    </row>
    <row r="704" spans="2:9" ht="39">
      <c r="B704" s="111"/>
      <c r="C704" s="95">
        <v>48</v>
      </c>
      <c r="D704" s="74" t="s">
        <v>616</v>
      </c>
      <c r="E704" s="79" t="s">
        <v>578</v>
      </c>
      <c r="F704" s="59">
        <v>82680</v>
      </c>
      <c r="G704" s="91">
        <v>190604.96</v>
      </c>
      <c r="H704" s="95" t="s">
        <v>633</v>
      </c>
      <c r="I704" s="111"/>
    </row>
    <row r="705" spans="2:9" ht="39">
      <c r="B705" s="111"/>
      <c r="C705" s="95">
        <v>49</v>
      </c>
      <c r="D705" s="74" t="s">
        <v>617</v>
      </c>
      <c r="E705" s="79" t="s">
        <v>578</v>
      </c>
      <c r="F705" s="59">
        <v>29370</v>
      </c>
      <c r="G705" s="91">
        <v>240990.6399</v>
      </c>
      <c r="H705" s="95" t="s">
        <v>633</v>
      </c>
      <c r="I705" s="111"/>
    </row>
    <row r="706" spans="2:9" ht="39">
      <c r="B706" s="111"/>
      <c r="C706" s="95">
        <v>50</v>
      </c>
      <c r="D706" s="74" t="s">
        <v>618</v>
      </c>
      <c r="E706" s="79" t="s">
        <v>578</v>
      </c>
      <c r="F706" s="59">
        <v>360</v>
      </c>
      <c r="G706" s="91">
        <v>722040</v>
      </c>
      <c r="H706" s="95" t="s">
        <v>633</v>
      </c>
      <c r="I706" s="111"/>
    </row>
    <row r="707" spans="2:9" ht="25.5">
      <c r="B707" s="111"/>
      <c r="C707" s="95">
        <v>51</v>
      </c>
      <c r="D707" s="73" t="s">
        <v>619</v>
      </c>
      <c r="E707" s="83" t="s">
        <v>578</v>
      </c>
      <c r="F707" s="80">
        <v>18810</v>
      </c>
      <c r="G707" s="90">
        <v>48184.949</v>
      </c>
      <c r="H707" s="95" t="s">
        <v>633</v>
      </c>
      <c r="I707" s="111"/>
    </row>
    <row r="708" spans="2:9" ht="39">
      <c r="B708" s="111"/>
      <c r="C708" s="95">
        <v>52</v>
      </c>
      <c r="D708" s="73" t="s">
        <v>691</v>
      </c>
      <c r="E708" s="83" t="s">
        <v>580</v>
      </c>
      <c r="F708" s="80">
        <v>900</v>
      </c>
      <c r="G708" s="90">
        <v>421.92</v>
      </c>
      <c r="H708" s="95" t="s">
        <v>633</v>
      </c>
      <c r="I708" s="111"/>
    </row>
    <row r="709" spans="2:9" ht="51.75">
      <c r="B709" s="111"/>
      <c r="C709" s="95">
        <v>53</v>
      </c>
      <c r="D709" s="73" t="s">
        <v>692</v>
      </c>
      <c r="E709" s="83" t="s">
        <v>578</v>
      </c>
      <c r="F709" s="80">
        <v>1000</v>
      </c>
      <c r="G709" s="90">
        <v>520</v>
      </c>
      <c r="H709" s="95" t="s">
        <v>633</v>
      </c>
      <c r="I709" s="111"/>
    </row>
    <row r="710" spans="2:9" ht="51.75">
      <c r="B710" s="111"/>
      <c r="C710" s="95">
        <v>54</v>
      </c>
      <c r="D710" s="73" t="s">
        <v>693</v>
      </c>
      <c r="E710" s="83" t="s">
        <v>578</v>
      </c>
      <c r="F710" s="80">
        <v>900</v>
      </c>
      <c r="G710" s="90">
        <v>495</v>
      </c>
      <c r="H710" s="95" t="s">
        <v>633</v>
      </c>
      <c r="I710" s="111"/>
    </row>
    <row r="711" spans="2:9" ht="51.75">
      <c r="B711" s="111"/>
      <c r="C711" s="95">
        <v>55</v>
      </c>
      <c r="D711" s="73" t="s">
        <v>694</v>
      </c>
      <c r="E711" s="83" t="s">
        <v>578</v>
      </c>
      <c r="F711" s="80">
        <v>8880</v>
      </c>
      <c r="G711" s="90">
        <v>7192.8</v>
      </c>
      <c r="H711" s="95" t="s">
        <v>633</v>
      </c>
      <c r="I711" s="111"/>
    </row>
    <row r="712" spans="2:9" ht="39">
      <c r="B712" s="111"/>
      <c r="C712" s="95">
        <v>56</v>
      </c>
      <c r="D712" s="73" t="s">
        <v>695</v>
      </c>
      <c r="E712" s="83" t="s">
        <v>578</v>
      </c>
      <c r="F712" s="80">
        <v>47280</v>
      </c>
      <c r="G712" s="90">
        <v>285003.84</v>
      </c>
      <c r="H712" s="95" t="s">
        <v>633</v>
      </c>
      <c r="I712" s="111"/>
    </row>
    <row r="713" spans="2:9" ht="51.75">
      <c r="B713" s="111"/>
      <c r="C713" s="95">
        <v>57</v>
      </c>
      <c r="D713" s="73" t="s">
        <v>696</v>
      </c>
      <c r="E713" s="83" t="s">
        <v>578</v>
      </c>
      <c r="F713" s="80">
        <v>35520</v>
      </c>
      <c r="G713" s="90">
        <v>140114.56</v>
      </c>
      <c r="H713" s="95" t="s">
        <v>633</v>
      </c>
      <c r="I713" s="111"/>
    </row>
    <row r="714" spans="2:9" ht="25.5">
      <c r="B714" s="111"/>
      <c r="C714" s="95">
        <v>58</v>
      </c>
      <c r="D714" s="107" t="s">
        <v>697</v>
      </c>
      <c r="E714" s="108" t="s">
        <v>580</v>
      </c>
      <c r="F714" s="80">
        <v>4600</v>
      </c>
      <c r="G714" s="90">
        <v>2038.26</v>
      </c>
      <c r="H714" s="95" t="s">
        <v>633</v>
      </c>
      <c r="I714" s="111"/>
    </row>
    <row r="715" spans="2:9" ht="78">
      <c r="B715" s="111"/>
      <c r="C715" s="95">
        <v>59</v>
      </c>
      <c r="D715" s="107" t="s">
        <v>698</v>
      </c>
      <c r="E715" s="83" t="s">
        <v>73</v>
      </c>
      <c r="F715" s="80">
        <v>400</v>
      </c>
      <c r="G715" s="90">
        <v>3576</v>
      </c>
      <c r="H715" s="95" t="s">
        <v>633</v>
      </c>
      <c r="I715" s="111"/>
    </row>
    <row r="716" spans="2:9" ht="64.5">
      <c r="B716" s="111"/>
      <c r="C716" s="95">
        <v>60</v>
      </c>
      <c r="D716" s="107" t="s">
        <v>699</v>
      </c>
      <c r="E716" s="83" t="s">
        <v>73</v>
      </c>
      <c r="F716" s="80">
        <v>600</v>
      </c>
      <c r="G716" s="90">
        <v>3354</v>
      </c>
      <c r="H716" s="95" t="s">
        <v>633</v>
      </c>
      <c r="I716" s="111"/>
    </row>
    <row r="717" spans="2:9" ht="39">
      <c r="B717" s="111"/>
      <c r="C717" s="95">
        <v>61</v>
      </c>
      <c r="D717" s="107" t="s">
        <v>700</v>
      </c>
      <c r="E717" s="83" t="s">
        <v>580</v>
      </c>
      <c r="F717" s="80">
        <v>1920</v>
      </c>
      <c r="G717" s="90">
        <v>830.4</v>
      </c>
      <c r="H717" s="95" t="s">
        <v>633</v>
      </c>
      <c r="I717" s="111"/>
    </row>
    <row r="718" spans="2:9" ht="12.75">
      <c r="B718" s="111"/>
      <c r="C718" s="95">
        <v>62</v>
      </c>
      <c r="D718" s="107" t="s">
        <v>774</v>
      </c>
      <c r="E718" s="83" t="s">
        <v>73</v>
      </c>
      <c r="F718" s="80">
        <v>180</v>
      </c>
      <c r="G718" s="90">
        <v>183.42</v>
      </c>
      <c r="H718" s="95" t="s">
        <v>633</v>
      </c>
      <c r="I718" s="111"/>
    </row>
    <row r="719" spans="2:9" ht="12.75">
      <c r="B719" s="111"/>
      <c r="C719" s="47"/>
      <c r="D719" s="150" t="s">
        <v>637</v>
      </c>
      <c r="E719" s="47"/>
      <c r="F719" s="170">
        <f>SUM(F657:F718)</f>
        <v>628090</v>
      </c>
      <c r="G719" s="171">
        <f>SUM(G657:G718)</f>
        <v>6225450.797890001</v>
      </c>
      <c r="H719" s="126"/>
      <c r="I719" s="111"/>
    </row>
    <row r="720" spans="2:9" ht="64.5">
      <c r="B720" s="111"/>
      <c r="C720" s="84">
        <v>1</v>
      </c>
      <c r="D720" s="145" t="s">
        <v>620</v>
      </c>
      <c r="E720" s="59" t="s">
        <v>501</v>
      </c>
      <c r="F720" s="85">
        <v>3</v>
      </c>
      <c r="G720" s="92">
        <v>40819.06</v>
      </c>
      <c r="H720" s="12" t="s">
        <v>634</v>
      </c>
      <c r="I720" s="111"/>
    </row>
    <row r="721" spans="2:9" ht="39">
      <c r="B721" s="111"/>
      <c r="C721" s="84">
        <v>2</v>
      </c>
      <c r="D721" s="8" t="s">
        <v>621</v>
      </c>
      <c r="E721" s="79" t="s">
        <v>516</v>
      </c>
      <c r="F721" s="86">
        <v>87</v>
      </c>
      <c r="G721" s="93">
        <v>32013.595</v>
      </c>
      <c r="H721" s="12" t="s">
        <v>634</v>
      </c>
      <c r="I721" s="111"/>
    </row>
    <row r="722" spans="2:9" ht="25.5">
      <c r="B722" s="111"/>
      <c r="C722" s="84">
        <v>3</v>
      </c>
      <c r="D722" s="8" t="s">
        <v>622</v>
      </c>
      <c r="E722" s="79" t="s">
        <v>516</v>
      </c>
      <c r="F722" s="86">
        <v>143</v>
      </c>
      <c r="G722" s="93">
        <v>226688.7826</v>
      </c>
      <c r="H722" s="12" t="s">
        <v>634</v>
      </c>
      <c r="I722" s="111"/>
    </row>
    <row r="723" spans="2:9" ht="39">
      <c r="B723" s="111"/>
      <c r="C723" s="84">
        <v>4</v>
      </c>
      <c r="D723" s="8" t="s">
        <v>623</v>
      </c>
      <c r="E723" s="79" t="s">
        <v>516</v>
      </c>
      <c r="F723" s="86">
        <v>85</v>
      </c>
      <c r="G723" s="93">
        <v>13870.29</v>
      </c>
      <c r="H723" s="12" t="s">
        <v>634</v>
      </c>
      <c r="I723" s="111"/>
    </row>
    <row r="724" spans="2:9" ht="51.75">
      <c r="B724" s="111"/>
      <c r="C724" s="84">
        <v>5</v>
      </c>
      <c r="D724" s="8" t="s">
        <v>624</v>
      </c>
      <c r="E724" s="79" t="s">
        <v>516</v>
      </c>
      <c r="F724" s="86">
        <v>452</v>
      </c>
      <c r="G724" s="93">
        <v>88267.7242</v>
      </c>
      <c r="H724" s="12" t="s">
        <v>634</v>
      </c>
      <c r="I724" s="111"/>
    </row>
    <row r="725" spans="2:9" ht="25.5">
      <c r="B725" s="111"/>
      <c r="C725" s="84">
        <v>6</v>
      </c>
      <c r="D725" s="8" t="s">
        <v>625</v>
      </c>
      <c r="E725" s="79" t="s">
        <v>516</v>
      </c>
      <c r="F725" s="86">
        <v>82</v>
      </c>
      <c r="G725" s="93">
        <v>12720.47</v>
      </c>
      <c r="H725" s="12" t="s">
        <v>634</v>
      </c>
      <c r="I725" s="111"/>
    </row>
    <row r="726" spans="2:9" ht="39">
      <c r="B726" s="111"/>
      <c r="C726" s="84">
        <v>7</v>
      </c>
      <c r="D726" s="109" t="s">
        <v>701</v>
      </c>
      <c r="E726" s="83" t="s">
        <v>516</v>
      </c>
      <c r="F726" s="86">
        <v>182</v>
      </c>
      <c r="G726" s="93">
        <v>56971.3</v>
      </c>
      <c r="H726" s="12" t="s">
        <v>634</v>
      </c>
      <c r="I726" s="111"/>
    </row>
    <row r="727" spans="2:9" ht="25.5">
      <c r="B727" s="111"/>
      <c r="C727" s="84">
        <v>8</v>
      </c>
      <c r="D727" s="109" t="s">
        <v>702</v>
      </c>
      <c r="E727" s="83" t="s">
        <v>516</v>
      </c>
      <c r="F727" s="86">
        <v>273</v>
      </c>
      <c r="G727" s="93">
        <v>433812.74</v>
      </c>
      <c r="H727" s="12" t="s">
        <v>634</v>
      </c>
      <c r="I727" s="111"/>
    </row>
    <row r="728" spans="2:9" ht="39">
      <c r="B728" s="111"/>
      <c r="C728" s="84">
        <v>9</v>
      </c>
      <c r="D728" s="109" t="s">
        <v>703</v>
      </c>
      <c r="E728" s="83" t="s">
        <v>516</v>
      </c>
      <c r="F728" s="86">
        <v>91</v>
      </c>
      <c r="G728" s="93">
        <v>11868.04</v>
      </c>
      <c r="H728" s="12" t="s">
        <v>634</v>
      </c>
      <c r="I728" s="111"/>
    </row>
    <row r="729" spans="2:9" ht="25.5">
      <c r="B729" s="111"/>
      <c r="C729" s="84">
        <v>10</v>
      </c>
      <c r="D729" s="109" t="s">
        <v>704</v>
      </c>
      <c r="E729" s="83" t="s">
        <v>516</v>
      </c>
      <c r="F729" s="86">
        <v>455</v>
      </c>
      <c r="G729" s="93">
        <v>59242.87</v>
      </c>
      <c r="H729" s="12" t="s">
        <v>634</v>
      </c>
      <c r="I729" s="111"/>
    </row>
    <row r="730" spans="2:9" ht="39">
      <c r="B730" s="111"/>
      <c r="C730" s="84">
        <v>11</v>
      </c>
      <c r="D730" s="109" t="s">
        <v>705</v>
      </c>
      <c r="E730" s="83" t="s">
        <v>516</v>
      </c>
      <c r="F730" s="86">
        <v>439</v>
      </c>
      <c r="G730" s="93">
        <v>59090.5192</v>
      </c>
      <c r="H730" s="12" t="s">
        <v>634</v>
      </c>
      <c r="I730" s="111"/>
    </row>
    <row r="731" spans="2:9" ht="39">
      <c r="B731" s="111"/>
      <c r="C731" s="84">
        <v>12</v>
      </c>
      <c r="D731" s="109" t="s">
        <v>706</v>
      </c>
      <c r="E731" s="83" t="s">
        <v>516</v>
      </c>
      <c r="F731" s="86">
        <v>1091</v>
      </c>
      <c r="G731" s="93">
        <v>206788.77</v>
      </c>
      <c r="H731" s="12" t="s">
        <v>634</v>
      </c>
      <c r="I731" s="111"/>
    </row>
    <row r="732" spans="2:9" ht="12.75">
      <c r="B732" s="111"/>
      <c r="C732" s="84">
        <v>13</v>
      </c>
      <c r="D732" s="52" t="s">
        <v>626</v>
      </c>
      <c r="E732" s="52" t="s">
        <v>73</v>
      </c>
      <c r="F732" s="52">
        <v>16</v>
      </c>
      <c r="G732" s="94">
        <v>1.05</v>
      </c>
      <c r="H732" s="12" t="s">
        <v>634</v>
      </c>
      <c r="I732" s="111"/>
    </row>
    <row r="733" spans="2:9" ht="25.5">
      <c r="B733" s="111"/>
      <c r="C733" s="84">
        <v>14</v>
      </c>
      <c r="D733" s="87" t="s">
        <v>627</v>
      </c>
      <c r="E733" s="88" t="s">
        <v>516</v>
      </c>
      <c r="F733" s="79">
        <v>1</v>
      </c>
      <c r="G733" s="93">
        <v>48.88</v>
      </c>
      <c r="H733" s="12" t="s">
        <v>634</v>
      </c>
      <c r="I733" s="111"/>
    </row>
    <row r="734" spans="2:9" ht="25.5">
      <c r="B734" s="111"/>
      <c r="C734" s="84">
        <v>15</v>
      </c>
      <c r="D734" s="87" t="s">
        <v>628</v>
      </c>
      <c r="E734" s="88" t="s">
        <v>516</v>
      </c>
      <c r="F734" s="79">
        <v>20</v>
      </c>
      <c r="G734" s="93">
        <v>4784.76</v>
      </c>
      <c r="H734" s="12" t="s">
        <v>634</v>
      </c>
      <c r="I734" s="111"/>
    </row>
    <row r="735" spans="2:9" ht="25.5">
      <c r="B735" s="111"/>
      <c r="C735" s="84">
        <v>16</v>
      </c>
      <c r="D735" s="63" t="s">
        <v>629</v>
      </c>
      <c r="E735" s="79" t="s">
        <v>73</v>
      </c>
      <c r="F735" s="79">
        <v>5</v>
      </c>
      <c r="G735" s="93">
        <v>1092</v>
      </c>
      <c r="H735" s="12" t="s">
        <v>634</v>
      </c>
      <c r="I735" s="111"/>
    </row>
    <row r="736" spans="2:9" ht="39">
      <c r="B736" s="111"/>
      <c r="C736" s="84">
        <v>17</v>
      </c>
      <c r="D736" s="63" t="s">
        <v>630</v>
      </c>
      <c r="E736" s="79" t="s">
        <v>516</v>
      </c>
      <c r="F736" s="79">
        <v>19</v>
      </c>
      <c r="G736" s="93">
        <v>9156.67</v>
      </c>
      <c r="H736" s="12" t="s">
        <v>634</v>
      </c>
      <c r="I736" s="111"/>
    </row>
    <row r="737" spans="2:9" ht="25.5">
      <c r="B737" s="111"/>
      <c r="C737" s="84">
        <v>18</v>
      </c>
      <c r="D737" s="63" t="s">
        <v>631</v>
      </c>
      <c r="E737" s="79" t="s">
        <v>516</v>
      </c>
      <c r="F737" s="79">
        <v>81</v>
      </c>
      <c r="G737" s="93">
        <v>1337.42</v>
      </c>
      <c r="H737" s="12" t="s">
        <v>634</v>
      </c>
      <c r="I737" s="111"/>
    </row>
    <row r="738" spans="2:9" ht="39">
      <c r="B738" s="111"/>
      <c r="C738" s="84">
        <v>19</v>
      </c>
      <c r="D738" s="63" t="s">
        <v>632</v>
      </c>
      <c r="E738" s="79" t="s">
        <v>516</v>
      </c>
      <c r="F738" s="79">
        <v>20</v>
      </c>
      <c r="G738" s="93">
        <v>307.168</v>
      </c>
      <c r="H738" s="12" t="s">
        <v>634</v>
      </c>
      <c r="I738" s="111"/>
    </row>
    <row r="739" spans="2:9" ht="12.75">
      <c r="B739" s="111"/>
      <c r="C739" s="47"/>
      <c r="D739" s="150" t="s">
        <v>638</v>
      </c>
      <c r="E739" s="47"/>
      <c r="F739" s="126">
        <f>SUM(F720:F738)</f>
        <v>3545</v>
      </c>
      <c r="G739" s="172">
        <f>SUM(G720:G738)</f>
        <v>1258882.1089999997</v>
      </c>
      <c r="H739" s="12"/>
      <c r="I739" s="111"/>
    </row>
    <row r="740" spans="2:9" ht="12.75">
      <c r="B740" s="111"/>
      <c r="C740" s="111"/>
      <c r="D740" s="152" t="s">
        <v>635</v>
      </c>
      <c r="E740" s="47"/>
      <c r="F740" s="47"/>
      <c r="G740" s="168">
        <f>G493+G523+G525+G527+G538+G544+G655+G719+G739</f>
        <v>7484332.906890001</v>
      </c>
      <c r="H740" s="47"/>
      <c r="I740" s="111"/>
    </row>
    <row r="741" spans="2:9" ht="12.75">
      <c r="B741" s="111"/>
      <c r="C741" s="111"/>
      <c r="D741" s="153" t="s">
        <v>639</v>
      </c>
      <c r="E741" s="47"/>
      <c r="F741" s="47"/>
      <c r="G741" s="173">
        <f>H376+G740</f>
        <v>13553608.42689</v>
      </c>
      <c r="H741" s="111"/>
      <c r="I741" s="111"/>
    </row>
    <row r="742" spans="2:9" ht="12.75">
      <c r="B742" s="111"/>
      <c r="C742" s="249" t="s">
        <v>732</v>
      </c>
      <c r="D742" s="250"/>
      <c r="E742" s="250"/>
      <c r="F742" s="250"/>
      <c r="G742" s="250"/>
      <c r="H742" s="250"/>
      <c r="I742" s="111"/>
    </row>
    <row r="743" spans="2:9" ht="28.5" customHeight="1">
      <c r="B743" s="47">
        <v>1</v>
      </c>
      <c r="C743" s="47">
        <v>101450051</v>
      </c>
      <c r="D743" s="58" t="s">
        <v>733</v>
      </c>
      <c r="E743" s="47" t="s">
        <v>73</v>
      </c>
      <c r="F743" s="47">
        <v>1</v>
      </c>
      <c r="G743" s="175">
        <v>252000</v>
      </c>
      <c r="H743" s="47"/>
      <c r="I743" s="111"/>
    </row>
    <row r="744" spans="2:9" ht="33.75" customHeight="1">
      <c r="B744" s="47">
        <v>2</v>
      </c>
      <c r="C744" s="47">
        <v>101450052</v>
      </c>
      <c r="D744" s="58" t="s">
        <v>734</v>
      </c>
      <c r="E744" s="47" t="s">
        <v>73</v>
      </c>
      <c r="F744" s="47">
        <v>1</v>
      </c>
      <c r="G744" s="175">
        <v>50460</v>
      </c>
      <c r="H744" s="47"/>
      <c r="I744" s="111"/>
    </row>
    <row r="745" spans="2:9" ht="30.75" customHeight="1">
      <c r="B745" s="47">
        <v>3</v>
      </c>
      <c r="C745" s="47">
        <v>101450053</v>
      </c>
      <c r="D745" s="58" t="s">
        <v>735</v>
      </c>
      <c r="E745" s="47" t="s">
        <v>73</v>
      </c>
      <c r="F745" s="47">
        <v>1</v>
      </c>
      <c r="G745" s="175">
        <v>4815</v>
      </c>
      <c r="H745" s="47"/>
      <c r="I745" s="111"/>
    </row>
    <row r="746" spans="2:9" ht="31.5" customHeight="1">
      <c r="B746" s="47">
        <v>4</v>
      </c>
      <c r="C746" s="47">
        <v>101450054</v>
      </c>
      <c r="D746" s="58" t="s">
        <v>736</v>
      </c>
      <c r="E746" s="47" t="s">
        <v>73</v>
      </c>
      <c r="F746" s="47">
        <v>1</v>
      </c>
      <c r="G746" s="175">
        <v>1061707.5</v>
      </c>
      <c r="H746" s="47"/>
      <c r="I746" s="111"/>
    </row>
    <row r="747" spans="2:9" ht="12.75">
      <c r="B747" s="47">
        <v>5</v>
      </c>
      <c r="C747" s="47">
        <v>101450055</v>
      </c>
      <c r="D747" s="58" t="s">
        <v>737</v>
      </c>
      <c r="E747" s="47" t="s">
        <v>73</v>
      </c>
      <c r="F747" s="47">
        <v>1</v>
      </c>
      <c r="G747" s="175">
        <v>22542</v>
      </c>
      <c r="H747" s="47"/>
      <c r="I747" s="111"/>
    </row>
    <row r="748" spans="2:9" ht="181.5">
      <c r="B748" s="47">
        <v>6</v>
      </c>
      <c r="C748" s="47" t="s">
        <v>738</v>
      </c>
      <c r="D748" s="58" t="s">
        <v>739</v>
      </c>
      <c r="E748" s="47" t="s">
        <v>73</v>
      </c>
      <c r="F748" s="47">
        <v>1</v>
      </c>
      <c r="G748" s="175"/>
      <c r="H748" s="47"/>
      <c r="I748" s="111"/>
    </row>
    <row r="749" spans="2:9" ht="181.5">
      <c r="B749" s="47">
        <v>7</v>
      </c>
      <c r="C749" s="47" t="s">
        <v>740</v>
      </c>
      <c r="D749" s="58" t="s">
        <v>741</v>
      </c>
      <c r="E749" s="47" t="s">
        <v>73</v>
      </c>
      <c r="F749" s="47">
        <v>1</v>
      </c>
      <c r="G749" s="175"/>
      <c r="H749" s="47"/>
      <c r="I749" s="111"/>
    </row>
    <row r="750" spans="2:9" ht="181.5">
      <c r="B750" s="47">
        <v>8</v>
      </c>
      <c r="C750" s="47" t="s">
        <v>742</v>
      </c>
      <c r="D750" s="58" t="s">
        <v>743</v>
      </c>
      <c r="E750" s="47" t="s">
        <v>73</v>
      </c>
      <c r="F750" s="47">
        <v>1</v>
      </c>
      <c r="G750" s="175"/>
      <c r="H750" s="47"/>
      <c r="I750" s="111"/>
    </row>
    <row r="751" spans="2:9" ht="12.75">
      <c r="B751" s="47">
        <v>9</v>
      </c>
      <c r="C751" s="47" t="s">
        <v>744</v>
      </c>
      <c r="D751" s="59" t="s">
        <v>745</v>
      </c>
      <c r="E751" s="47" t="s">
        <v>73</v>
      </c>
      <c r="F751" s="47">
        <v>1</v>
      </c>
      <c r="G751" s="175"/>
      <c r="H751" s="47"/>
      <c r="I751" s="111"/>
    </row>
    <row r="752" spans="2:9" ht="181.5">
      <c r="B752" s="47">
        <v>10</v>
      </c>
      <c r="C752" s="47" t="s">
        <v>746</v>
      </c>
      <c r="D752" s="58" t="s">
        <v>747</v>
      </c>
      <c r="E752" s="47" t="s">
        <v>73</v>
      </c>
      <c r="F752" s="47">
        <v>1</v>
      </c>
      <c r="G752" s="175"/>
      <c r="H752" s="47"/>
      <c r="I752" s="111"/>
    </row>
    <row r="753" spans="2:9" ht="42" customHeight="1">
      <c r="B753" s="47">
        <v>11</v>
      </c>
      <c r="C753" s="47">
        <v>101450058</v>
      </c>
      <c r="D753" s="58" t="s">
        <v>748</v>
      </c>
      <c r="E753" s="47" t="s">
        <v>73</v>
      </c>
      <c r="F753" s="47">
        <v>1</v>
      </c>
      <c r="G753" s="175">
        <v>54120</v>
      </c>
      <c r="H753" s="47"/>
      <c r="I753" s="111"/>
    </row>
    <row r="754" spans="2:9" ht="25.5">
      <c r="B754" s="47">
        <v>12</v>
      </c>
      <c r="C754" s="47">
        <v>101450059</v>
      </c>
      <c r="D754" s="58" t="s">
        <v>749</v>
      </c>
      <c r="E754" s="47"/>
      <c r="F754" s="47">
        <v>1</v>
      </c>
      <c r="G754" s="175">
        <v>1435855.03</v>
      </c>
      <c r="H754" s="47"/>
      <c r="I754" s="111"/>
    </row>
    <row r="755" spans="2:9" ht="12.75">
      <c r="B755" s="47">
        <v>13</v>
      </c>
      <c r="C755" s="47">
        <v>101450060</v>
      </c>
      <c r="D755" s="58" t="s">
        <v>750</v>
      </c>
      <c r="E755" s="47"/>
      <c r="F755" s="47">
        <v>1</v>
      </c>
      <c r="G755" s="175">
        <v>7385.74</v>
      </c>
      <c r="H755" s="47"/>
      <c r="I755" s="111"/>
    </row>
    <row r="756" spans="2:9" ht="181.5">
      <c r="B756" s="47">
        <v>14</v>
      </c>
      <c r="C756" s="47">
        <v>101450061</v>
      </c>
      <c r="D756" s="58" t="s">
        <v>751</v>
      </c>
      <c r="E756" s="47"/>
      <c r="F756" s="47">
        <v>1</v>
      </c>
      <c r="G756" s="175">
        <v>35751.41</v>
      </c>
      <c r="H756" s="47"/>
      <c r="I756" s="111"/>
    </row>
    <row r="757" spans="2:9" ht="12.75">
      <c r="B757" s="47"/>
      <c r="C757" s="47"/>
      <c r="D757" s="174" t="s">
        <v>752</v>
      </c>
      <c r="E757" s="47"/>
      <c r="F757" s="47">
        <v>14</v>
      </c>
      <c r="G757" s="175">
        <v>2924636.68</v>
      </c>
      <c r="H757" s="47"/>
      <c r="I757" s="111"/>
    </row>
    <row r="758" spans="2:9" ht="69.75" customHeight="1">
      <c r="B758" s="253" t="s">
        <v>675</v>
      </c>
      <c r="C758" s="254"/>
      <c r="D758" s="254"/>
      <c r="E758" s="254"/>
      <c r="F758" s="254"/>
      <c r="G758" s="254"/>
      <c r="H758" s="254"/>
      <c r="I758" s="254"/>
    </row>
    <row r="759" spans="2:9" ht="32.25" customHeight="1">
      <c r="B759" s="253" t="s">
        <v>645</v>
      </c>
      <c r="C759" s="253"/>
      <c r="D759" s="255" t="s">
        <v>646</v>
      </c>
      <c r="E759" s="256"/>
      <c r="F759" s="256"/>
      <c r="G759" s="256"/>
      <c r="H759" s="256"/>
      <c r="I759" s="256"/>
    </row>
    <row r="760" spans="2:9" ht="21.75" customHeight="1">
      <c r="B760" s="253" t="s">
        <v>647</v>
      </c>
      <c r="C760" s="254"/>
      <c r="D760" s="254"/>
      <c r="E760" s="254"/>
      <c r="F760" s="254"/>
      <c r="G760" s="254"/>
      <c r="H760" s="254"/>
      <c r="I760" s="254"/>
    </row>
    <row r="761" spans="2:9" ht="36.75" customHeight="1">
      <c r="B761" s="253" t="s">
        <v>648</v>
      </c>
      <c r="C761" s="253"/>
      <c r="D761" s="253" t="s">
        <v>649</v>
      </c>
      <c r="E761" s="254"/>
      <c r="F761" s="254"/>
      <c r="G761" s="254"/>
      <c r="H761" s="254"/>
      <c r="I761" s="254"/>
    </row>
    <row r="762" spans="2:9" ht="34.5" customHeight="1">
      <c r="B762" s="253" t="s">
        <v>650</v>
      </c>
      <c r="C762" s="253"/>
      <c r="D762" s="253" t="s">
        <v>651</v>
      </c>
      <c r="E762" s="254"/>
      <c r="F762" s="254"/>
      <c r="G762" s="254"/>
      <c r="H762" s="254"/>
      <c r="I762" s="254"/>
    </row>
    <row r="763" spans="2:9" ht="33.75" customHeight="1">
      <c r="B763" s="253" t="s">
        <v>652</v>
      </c>
      <c r="C763" s="253"/>
      <c r="D763" s="253" t="s">
        <v>653</v>
      </c>
      <c r="E763" s="254"/>
      <c r="F763" s="254"/>
      <c r="G763" s="254"/>
      <c r="H763" s="254"/>
      <c r="I763" s="254"/>
    </row>
    <row r="764" spans="2:9" ht="42.75" customHeight="1">
      <c r="B764" s="253" t="s">
        <v>654</v>
      </c>
      <c r="C764" s="253"/>
      <c r="D764" s="253" t="s">
        <v>655</v>
      </c>
      <c r="E764" s="254"/>
      <c r="F764" s="254"/>
      <c r="G764" s="254"/>
      <c r="H764" s="254"/>
      <c r="I764" s="254"/>
    </row>
    <row r="765" spans="2:9" ht="36.75" customHeight="1">
      <c r="B765" s="253" t="s">
        <v>656</v>
      </c>
      <c r="C765" s="253"/>
      <c r="D765" s="253" t="s">
        <v>657</v>
      </c>
      <c r="E765" s="254"/>
      <c r="F765" s="254"/>
      <c r="G765" s="254"/>
      <c r="H765" s="254"/>
      <c r="I765" s="254"/>
    </row>
    <row r="766" spans="2:9" ht="34.5" customHeight="1">
      <c r="B766" s="253" t="s">
        <v>658</v>
      </c>
      <c r="C766" s="253"/>
      <c r="D766" s="253" t="s">
        <v>659</v>
      </c>
      <c r="E766" s="254"/>
      <c r="F766" s="254"/>
      <c r="G766" s="254"/>
      <c r="H766" s="254"/>
      <c r="I766" s="254"/>
    </row>
    <row r="767" spans="2:9" ht="42" customHeight="1">
      <c r="B767" s="253" t="s">
        <v>660</v>
      </c>
      <c r="C767" s="253"/>
      <c r="D767" s="253" t="s">
        <v>655</v>
      </c>
      <c r="E767" s="254"/>
      <c r="F767" s="254"/>
      <c r="G767" s="254"/>
      <c r="H767" s="254"/>
      <c r="I767" s="254"/>
    </row>
    <row r="768" spans="2:9" ht="27" customHeight="1">
      <c r="B768" s="253" t="s">
        <v>661</v>
      </c>
      <c r="C768" s="253"/>
      <c r="D768" s="253" t="s">
        <v>662</v>
      </c>
      <c r="E768" s="253"/>
      <c r="F768" s="253"/>
      <c r="G768" s="253"/>
      <c r="H768" s="253"/>
      <c r="I768" s="253"/>
    </row>
    <row r="769" spans="2:9" ht="28.5" customHeight="1">
      <c r="B769" s="253" t="s">
        <v>663</v>
      </c>
      <c r="C769" s="253"/>
      <c r="D769" s="253" t="s">
        <v>664</v>
      </c>
      <c r="E769" s="254"/>
      <c r="F769" s="254"/>
      <c r="G769" s="254"/>
      <c r="H769" s="254"/>
      <c r="I769" s="254"/>
    </row>
    <row r="770" spans="2:9" ht="42" customHeight="1">
      <c r="B770" s="253" t="s">
        <v>665</v>
      </c>
      <c r="C770" s="253"/>
      <c r="D770" s="253" t="s">
        <v>666</v>
      </c>
      <c r="E770" s="254"/>
      <c r="F770" s="254"/>
      <c r="G770" s="254"/>
      <c r="H770" s="254"/>
      <c r="I770" s="254"/>
    </row>
    <row r="771" spans="2:9" ht="45.75" customHeight="1">
      <c r="B771" s="253" t="s">
        <v>667</v>
      </c>
      <c r="C771" s="253"/>
      <c r="D771" s="253" t="s">
        <v>651</v>
      </c>
      <c r="E771" s="254"/>
      <c r="F771" s="254"/>
      <c r="G771" s="254"/>
      <c r="H771" s="254"/>
      <c r="I771" s="254"/>
    </row>
    <row r="772" spans="2:9" ht="29.25" customHeight="1">
      <c r="B772" s="253" t="s">
        <v>668</v>
      </c>
      <c r="C772" s="253"/>
      <c r="D772" s="253" t="s">
        <v>669</v>
      </c>
      <c r="E772" s="254"/>
      <c r="F772" s="254"/>
      <c r="G772" s="254"/>
      <c r="H772" s="254"/>
      <c r="I772" s="254"/>
    </row>
    <row r="773" spans="2:9" ht="36" customHeight="1">
      <c r="B773" s="253" t="s">
        <v>670</v>
      </c>
      <c r="C773" s="253"/>
      <c r="D773" s="253" t="s">
        <v>671</v>
      </c>
      <c r="E773" s="254"/>
      <c r="F773" s="254"/>
      <c r="G773" s="254"/>
      <c r="H773" s="254"/>
      <c r="I773" s="254"/>
    </row>
    <row r="774" spans="2:9" ht="12.75">
      <c r="B774" s="111"/>
      <c r="C774" s="111"/>
      <c r="D774" s="111"/>
      <c r="E774" s="112"/>
      <c r="F774" s="111"/>
      <c r="G774" s="111"/>
      <c r="H774" s="111"/>
      <c r="I774" s="111"/>
    </row>
  </sheetData>
  <sheetProtection/>
  <mergeCells count="81">
    <mergeCell ref="E1:I1"/>
    <mergeCell ref="B128:D128"/>
    <mergeCell ref="B130:D130"/>
    <mergeCell ref="B376:D376"/>
    <mergeCell ref="D2:H2"/>
    <mergeCell ref="B3:I3"/>
    <mergeCell ref="B375:D375"/>
    <mergeCell ref="C168:E168"/>
    <mergeCell ref="C348:E348"/>
    <mergeCell ref="D14:I14"/>
    <mergeCell ref="C538:E538"/>
    <mergeCell ref="D544:F544"/>
    <mergeCell ref="C493:E493"/>
    <mergeCell ref="C523:E523"/>
    <mergeCell ref="C525:E525"/>
    <mergeCell ref="C527:E527"/>
    <mergeCell ref="B4:C4"/>
    <mergeCell ref="D4:I4"/>
    <mergeCell ref="B5:I5"/>
    <mergeCell ref="B6:C6"/>
    <mergeCell ref="D6:I6"/>
    <mergeCell ref="B7:C7"/>
    <mergeCell ref="D7:I7"/>
    <mergeCell ref="B8:C8"/>
    <mergeCell ref="D8:I8"/>
    <mergeCell ref="B9:C9"/>
    <mergeCell ref="D9:I9"/>
    <mergeCell ref="B10:C10"/>
    <mergeCell ref="D10:I10"/>
    <mergeCell ref="B11:C11"/>
    <mergeCell ref="D11:I11"/>
    <mergeCell ref="B12:C12"/>
    <mergeCell ref="D12:I12"/>
    <mergeCell ref="B13:C13"/>
    <mergeCell ref="D13:I13"/>
    <mergeCell ref="B14:C14"/>
    <mergeCell ref="B15:C15"/>
    <mergeCell ref="D15:I15"/>
    <mergeCell ref="B16:C16"/>
    <mergeCell ref="D16:I16"/>
    <mergeCell ref="B17:C17"/>
    <mergeCell ref="D17:I17"/>
    <mergeCell ref="B18:C18"/>
    <mergeCell ref="D18:I18"/>
    <mergeCell ref="B19:I19"/>
    <mergeCell ref="B20:I20"/>
    <mergeCell ref="B21:I21"/>
    <mergeCell ref="B22:I22"/>
    <mergeCell ref="B758:I758"/>
    <mergeCell ref="B759:C759"/>
    <mergeCell ref="D759:I759"/>
    <mergeCell ref="B760:I760"/>
    <mergeCell ref="B761:C761"/>
    <mergeCell ref="D761:I761"/>
    <mergeCell ref="D767:I767"/>
    <mergeCell ref="B762:C762"/>
    <mergeCell ref="D762:I762"/>
    <mergeCell ref="B763:C763"/>
    <mergeCell ref="D763:I763"/>
    <mergeCell ref="B764:C764"/>
    <mergeCell ref="D764:I764"/>
    <mergeCell ref="D766:I766"/>
    <mergeCell ref="B767:C767"/>
    <mergeCell ref="B773:C773"/>
    <mergeCell ref="D773:I773"/>
    <mergeCell ref="B768:C768"/>
    <mergeCell ref="D768:I768"/>
    <mergeCell ref="B769:C769"/>
    <mergeCell ref="D769:I769"/>
    <mergeCell ref="B770:C770"/>
    <mergeCell ref="D770:I770"/>
    <mergeCell ref="C742:H742"/>
    <mergeCell ref="C26:D26"/>
    <mergeCell ref="C32:D32"/>
    <mergeCell ref="B771:C771"/>
    <mergeCell ref="D771:I771"/>
    <mergeCell ref="B772:C772"/>
    <mergeCell ref="D772:I772"/>
    <mergeCell ref="B765:C765"/>
    <mergeCell ref="D765:I765"/>
    <mergeCell ref="B766:C766"/>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92"/>
  <sheetViews>
    <sheetView zoomScale="140" zoomScaleNormal="140" zoomScalePageLayoutView="0" workbookViewId="0" topLeftCell="C1">
      <selection activeCell="H1" sqref="H1"/>
    </sheetView>
  </sheetViews>
  <sheetFormatPr defaultColWidth="9.00390625" defaultRowHeight="12.75"/>
  <cols>
    <col min="1" max="1" width="5.00390625" style="0" hidden="1" customWidth="1"/>
    <col min="2" max="2" width="6.50390625" style="0" customWidth="1"/>
    <col min="3" max="3" width="9.50390625" style="0" customWidth="1"/>
    <col min="4" max="4" width="57.125" style="0" customWidth="1"/>
    <col min="5" max="5" width="5.25390625" style="1" customWidth="1"/>
    <col min="6" max="6" width="5.875" style="0" customWidth="1"/>
    <col min="7" max="7" width="10.50390625" style="0" customWidth="1"/>
    <col min="8" max="8" width="6.25390625" style="0" customWidth="1"/>
    <col min="9" max="9" width="14.50390625" style="0" hidden="1" customWidth="1"/>
    <col min="10" max="10" width="8.875" style="0" customWidth="1"/>
    <col min="11" max="11" width="4.50390625" style="0" customWidth="1"/>
    <col min="12" max="12" width="7.125" style="0" customWidth="1"/>
    <col min="13" max="13" width="6.125" style="0" customWidth="1"/>
    <col min="14" max="14" width="10.25390625" style="0" customWidth="1"/>
  </cols>
  <sheetData>
    <row r="1" spans="1:9" ht="21" customHeight="1">
      <c r="A1" s="111"/>
      <c r="B1" s="111"/>
      <c r="C1" s="111"/>
      <c r="D1" s="137" t="s">
        <v>640</v>
      </c>
      <c r="E1" s="112"/>
      <c r="F1" s="112"/>
      <c r="G1" s="112"/>
      <c r="H1" s="112"/>
      <c r="I1" s="111"/>
    </row>
    <row r="2" spans="1:9" ht="33" customHeight="1">
      <c r="A2" s="111"/>
      <c r="B2" s="111"/>
      <c r="C2" s="47" t="s">
        <v>642</v>
      </c>
      <c r="D2" s="117" t="s">
        <v>0</v>
      </c>
      <c r="E2" s="138" t="s">
        <v>79</v>
      </c>
      <c r="F2" s="117" t="s">
        <v>80</v>
      </c>
      <c r="G2" s="117" t="s">
        <v>324</v>
      </c>
      <c r="H2" s="116" t="s">
        <v>323</v>
      </c>
      <c r="I2" s="111"/>
    </row>
    <row r="3" spans="1:10" ht="12" customHeight="1">
      <c r="A3" s="111"/>
      <c r="B3" s="111"/>
      <c r="C3" s="4">
        <v>1</v>
      </c>
      <c r="D3" s="8" t="s">
        <v>335</v>
      </c>
      <c r="E3" s="6" t="s">
        <v>82</v>
      </c>
      <c r="F3" s="6">
        <v>3</v>
      </c>
      <c r="G3" s="9">
        <v>22.5</v>
      </c>
      <c r="H3" s="6">
        <v>1812</v>
      </c>
      <c r="I3" s="111"/>
      <c r="J3" s="106">
        <v>221</v>
      </c>
    </row>
    <row r="4" spans="1:9" ht="13.5" customHeight="1">
      <c r="A4" s="111"/>
      <c r="B4" s="111"/>
      <c r="C4" s="4">
        <v>2</v>
      </c>
      <c r="D4" s="8" t="s">
        <v>336</v>
      </c>
      <c r="E4" s="6" t="s">
        <v>82</v>
      </c>
      <c r="F4" s="6">
        <v>8</v>
      </c>
      <c r="G4" s="9">
        <v>56.67</v>
      </c>
      <c r="H4" s="6">
        <v>1812</v>
      </c>
      <c r="I4" s="111"/>
    </row>
    <row r="5" spans="1:9" ht="13.5" customHeight="1">
      <c r="A5" s="111"/>
      <c r="B5" s="111"/>
      <c r="C5" s="4">
        <v>3</v>
      </c>
      <c r="D5" s="8" t="s">
        <v>337</v>
      </c>
      <c r="E5" s="6" t="s">
        <v>82</v>
      </c>
      <c r="F5" s="6">
        <v>2</v>
      </c>
      <c r="G5" s="9">
        <v>32.5</v>
      </c>
      <c r="H5" s="6">
        <v>1812</v>
      </c>
      <c r="I5" s="111"/>
    </row>
    <row r="6" spans="1:9" ht="12.75" customHeight="1">
      <c r="A6" s="111"/>
      <c r="B6" s="111"/>
      <c r="C6" s="4">
        <v>4</v>
      </c>
      <c r="D6" s="8" t="s">
        <v>338</v>
      </c>
      <c r="E6" s="6" t="s">
        <v>82</v>
      </c>
      <c r="F6" s="6">
        <v>1</v>
      </c>
      <c r="G6" s="9">
        <v>35</v>
      </c>
      <c r="H6" s="6">
        <v>1812</v>
      </c>
      <c r="I6" s="111"/>
    </row>
    <row r="7" spans="1:9" ht="13.5" customHeight="1">
      <c r="A7" s="111"/>
      <c r="B7" s="111"/>
      <c r="C7" s="4">
        <v>5</v>
      </c>
      <c r="D7" s="8" t="s">
        <v>339</v>
      </c>
      <c r="E7" s="6" t="s">
        <v>82</v>
      </c>
      <c r="F7" s="6">
        <v>1</v>
      </c>
      <c r="G7" s="9">
        <v>37.5</v>
      </c>
      <c r="H7" s="6">
        <v>1812</v>
      </c>
      <c r="I7" s="111"/>
    </row>
    <row r="8" spans="1:9" ht="12.75" customHeight="1">
      <c r="A8" s="111"/>
      <c r="B8" s="111"/>
      <c r="C8" s="4">
        <v>6</v>
      </c>
      <c r="D8" s="8" t="s">
        <v>340</v>
      </c>
      <c r="E8" s="6" t="s">
        <v>82</v>
      </c>
      <c r="F8" s="6">
        <v>4</v>
      </c>
      <c r="G8" s="9">
        <v>29.2</v>
      </c>
      <c r="H8" s="6">
        <v>1812</v>
      </c>
      <c r="I8" s="111"/>
    </row>
    <row r="9" spans="1:9" ht="11.25" customHeight="1">
      <c r="A9" s="111"/>
      <c r="B9" s="111"/>
      <c r="C9" s="4">
        <v>7</v>
      </c>
      <c r="D9" s="8" t="s">
        <v>341</v>
      </c>
      <c r="E9" s="6" t="s">
        <v>82</v>
      </c>
      <c r="F9" s="6">
        <v>1</v>
      </c>
      <c r="G9" s="9">
        <v>14.75</v>
      </c>
      <c r="H9" s="6">
        <v>1812</v>
      </c>
      <c r="I9" s="111"/>
    </row>
    <row r="10" spans="1:9" ht="13.5" customHeight="1">
      <c r="A10" s="111"/>
      <c r="B10" s="111"/>
      <c r="C10" s="4">
        <v>8</v>
      </c>
      <c r="D10" s="8" t="s">
        <v>342</v>
      </c>
      <c r="E10" s="6" t="s">
        <v>82</v>
      </c>
      <c r="F10" s="6">
        <v>2</v>
      </c>
      <c r="G10" s="9">
        <v>9</v>
      </c>
      <c r="H10" s="6">
        <v>1812</v>
      </c>
      <c r="I10" s="111"/>
    </row>
    <row r="11" spans="1:9" ht="12.75" customHeight="1">
      <c r="A11" s="111"/>
      <c r="B11" s="111"/>
      <c r="C11" s="4">
        <v>9</v>
      </c>
      <c r="D11" s="8" t="s">
        <v>343</v>
      </c>
      <c r="E11" s="6" t="s">
        <v>82</v>
      </c>
      <c r="F11" s="6">
        <v>6</v>
      </c>
      <c r="G11" s="9">
        <v>42.5</v>
      </c>
      <c r="H11" s="6">
        <v>1812</v>
      </c>
      <c r="I11" s="111"/>
    </row>
    <row r="12" spans="1:9" ht="12" customHeight="1">
      <c r="A12" s="111"/>
      <c r="B12" s="111"/>
      <c r="C12" s="4">
        <v>10</v>
      </c>
      <c r="D12" s="8" t="s">
        <v>344</v>
      </c>
      <c r="E12" s="6" t="s">
        <v>82</v>
      </c>
      <c r="F12" s="6">
        <v>17</v>
      </c>
      <c r="G12" s="9">
        <v>32.65</v>
      </c>
      <c r="H12" s="6">
        <v>1812</v>
      </c>
      <c r="I12" s="111"/>
    </row>
    <row r="13" spans="1:9" ht="15.75" customHeight="1">
      <c r="A13" s="111"/>
      <c r="B13" s="111"/>
      <c r="C13" s="4">
        <v>11</v>
      </c>
      <c r="D13" s="8" t="s">
        <v>345</v>
      </c>
      <c r="E13" s="6" t="s">
        <v>82</v>
      </c>
      <c r="F13" s="6">
        <v>1</v>
      </c>
      <c r="G13" s="9">
        <v>22.5</v>
      </c>
      <c r="H13" s="6">
        <v>1812</v>
      </c>
      <c r="I13" s="111"/>
    </row>
    <row r="14" spans="1:9" ht="15" customHeight="1">
      <c r="A14" s="111"/>
      <c r="B14" s="111"/>
      <c r="C14" s="4">
        <v>12</v>
      </c>
      <c r="D14" s="8" t="s">
        <v>346</v>
      </c>
      <c r="E14" s="6" t="s">
        <v>82</v>
      </c>
      <c r="F14" s="6">
        <v>1</v>
      </c>
      <c r="G14" s="9">
        <v>8</v>
      </c>
      <c r="H14" s="6">
        <v>1812</v>
      </c>
      <c r="I14" s="111"/>
    </row>
    <row r="15" spans="1:9" ht="14.25" customHeight="1">
      <c r="A15" s="111"/>
      <c r="B15" s="111"/>
      <c r="C15" s="4">
        <v>13</v>
      </c>
      <c r="D15" s="8" t="s">
        <v>347</v>
      </c>
      <c r="E15" s="6" t="s">
        <v>82</v>
      </c>
      <c r="F15" s="6">
        <v>1</v>
      </c>
      <c r="G15" s="9">
        <v>31.65</v>
      </c>
      <c r="H15" s="6">
        <v>1812</v>
      </c>
      <c r="I15" s="111"/>
    </row>
    <row r="16" spans="1:9" ht="12.75" customHeight="1">
      <c r="A16" s="111"/>
      <c r="B16" s="111"/>
      <c r="C16" s="4">
        <v>14</v>
      </c>
      <c r="D16" s="8" t="s">
        <v>348</v>
      </c>
      <c r="E16" s="6" t="s">
        <v>82</v>
      </c>
      <c r="F16" s="6">
        <v>1</v>
      </c>
      <c r="G16" s="9">
        <v>13.5</v>
      </c>
      <c r="H16" s="6">
        <v>1812</v>
      </c>
      <c r="I16" s="111"/>
    </row>
    <row r="17" spans="1:9" ht="13.5" customHeight="1">
      <c r="A17" s="111"/>
      <c r="B17" s="111"/>
      <c r="C17" s="4">
        <v>15</v>
      </c>
      <c r="D17" s="8" t="s">
        <v>349</v>
      </c>
      <c r="E17" s="6" t="s">
        <v>82</v>
      </c>
      <c r="F17" s="6">
        <v>3</v>
      </c>
      <c r="G17" s="9">
        <v>37.5</v>
      </c>
      <c r="H17" s="6">
        <v>1812</v>
      </c>
      <c r="I17" s="111"/>
    </row>
    <row r="18" spans="1:9" ht="14.25" customHeight="1">
      <c r="A18" s="111"/>
      <c r="B18" s="111"/>
      <c r="C18" s="4">
        <v>16</v>
      </c>
      <c r="D18" s="8" t="s">
        <v>350</v>
      </c>
      <c r="E18" s="6" t="s">
        <v>82</v>
      </c>
      <c r="F18" s="6">
        <v>1</v>
      </c>
      <c r="G18" s="9">
        <v>3.34</v>
      </c>
      <c r="H18" s="6">
        <v>1812</v>
      </c>
      <c r="I18" s="111"/>
    </row>
    <row r="19" spans="1:9" ht="13.5" customHeight="1">
      <c r="A19" s="111"/>
      <c r="B19" s="111"/>
      <c r="C19" s="4">
        <v>17</v>
      </c>
      <c r="D19" s="8" t="s">
        <v>351</v>
      </c>
      <c r="E19" s="6" t="s">
        <v>82</v>
      </c>
      <c r="F19" s="6">
        <v>2</v>
      </c>
      <c r="G19" s="9">
        <v>18.84</v>
      </c>
      <c r="H19" s="6">
        <v>1812</v>
      </c>
      <c r="I19" s="111"/>
    </row>
    <row r="20" spans="1:9" ht="15" customHeight="1">
      <c r="A20" s="111"/>
      <c r="B20" s="111"/>
      <c r="C20" s="4">
        <v>18</v>
      </c>
      <c r="D20" s="8" t="s">
        <v>352</v>
      </c>
      <c r="E20" s="6" t="s">
        <v>82</v>
      </c>
      <c r="F20" s="6">
        <v>2</v>
      </c>
      <c r="G20" s="9">
        <v>12.84</v>
      </c>
      <c r="H20" s="6">
        <v>1812</v>
      </c>
      <c r="I20" s="111"/>
    </row>
    <row r="21" spans="1:9" ht="14.25" customHeight="1">
      <c r="A21" s="111"/>
      <c r="B21" s="111"/>
      <c r="C21" s="4">
        <v>19</v>
      </c>
      <c r="D21" s="8" t="s">
        <v>353</v>
      </c>
      <c r="E21" s="6" t="s">
        <v>82</v>
      </c>
      <c r="F21" s="6">
        <v>2</v>
      </c>
      <c r="G21" s="9">
        <v>22.16</v>
      </c>
      <c r="H21" s="6">
        <v>1812</v>
      </c>
      <c r="I21" s="111"/>
    </row>
    <row r="22" spans="1:9" ht="12.75">
      <c r="A22" s="111"/>
      <c r="B22" s="111"/>
      <c r="C22" s="4">
        <v>20</v>
      </c>
      <c r="D22" s="8" t="s">
        <v>354</v>
      </c>
      <c r="E22" s="6" t="s">
        <v>82</v>
      </c>
      <c r="F22" s="6">
        <v>1</v>
      </c>
      <c r="G22" s="9">
        <v>3.29</v>
      </c>
      <c r="H22" s="6">
        <v>1812</v>
      </c>
      <c r="I22" s="111"/>
    </row>
    <row r="23" spans="1:9" ht="12.75">
      <c r="A23" s="111"/>
      <c r="B23" s="111"/>
      <c r="C23" s="4">
        <v>21</v>
      </c>
      <c r="D23" s="8" t="s">
        <v>355</v>
      </c>
      <c r="E23" s="6" t="s">
        <v>82</v>
      </c>
      <c r="F23" s="6">
        <v>1</v>
      </c>
      <c r="G23" s="9">
        <v>4</v>
      </c>
      <c r="H23" s="6">
        <v>1812</v>
      </c>
      <c r="I23" s="111"/>
    </row>
    <row r="24" spans="1:9" ht="12.75">
      <c r="A24" s="111"/>
      <c r="B24" s="111"/>
      <c r="C24" s="4">
        <v>22</v>
      </c>
      <c r="D24" s="8" t="s">
        <v>356</v>
      </c>
      <c r="E24" s="6" t="s">
        <v>82</v>
      </c>
      <c r="F24" s="6">
        <v>3</v>
      </c>
      <c r="G24" s="9">
        <v>10</v>
      </c>
      <c r="H24" s="6">
        <v>1812</v>
      </c>
      <c r="I24" s="111"/>
    </row>
    <row r="25" spans="1:9" ht="12.75">
      <c r="A25" s="111"/>
      <c r="B25" s="111"/>
      <c r="C25" s="4">
        <v>23</v>
      </c>
      <c r="D25" s="8" t="s">
        <v>357</v>
      </c>
      <c r="E25" s="6" t="s">
        <v>82</v>
      </c>
      <c r="F25" s="6">
        <v>3</v>
      </c>
      <c r="G25" s="9">
        <v>55.5</v>
      </c>
      <c r="H25" s="6">
        <v>1812</v>
      </c>
      <c r="I25" s="111"/>
    </row>
    <row r="26" spans="1:9" ht="12.75">
      <c r="A26" s="111"/>
      <c r="B26" s="111"/>
      <c r="C26" s="4">
        <v>24</v>
      </c>
      <c r="D26" s="8" t="s">
        <v>358</v>
      </c>
      <c r="E26" s="6" t="s">
        <v>82</v>
      </c>
      <c r="F26" s="6">
        <v>1</v>
      </c>
      <c r="G26" s="9">
        <v>14.8</v>
      </c>
      <c r="H26" s="6">
        <v>1812</v>
      </c>
      <c r="I26" s="111"/>
    </row>
    <row r="27" spans="1:9" ht="12.75">
      <c r="A27" s="111"/>
      <c r="B27" s="111"/>
      <c r="C27" s="4">
        <v>25</v>
      </c>
      <c r="D27" s="8" t="s">
        <v>359</v>
      </c>
      <c r="E27" s="6" t="s">
        <v>82</v>
      </c>
      <c r="F27" s="6">
        <v>1</v>
      </c>
      <c r="G27" s="9">
        <v>35</v>
      </c>
      <c r="H27" s="6">
        <v>1812</v>
      </c>
      <c r="I27" s="111"/>
    </row>
    <row r="28" spans="1:9" ht="12.75">
      <c r="A28" s="111"/>
      <c r="B28" s="111"/>
      <c r="C28" s="4">
        <v>26</v>
      </c>
      <c r="D28" s="8" t="s">
        <v>360</v>
      </c>
      <c r="E28" s="6" t="s">
        <v>82</v>
      </c>
      <c r="F28" s="6">
        <v>2</v>
      </c>
      <c r="G28" s="9">
        <v>31.6</v>
      </c>
      <c r="H28" s="6">
        <v>1812</v>
      </c>
      <c r="I28" s="111"/>
    </row>
    <row r="29" spans="1:9" ht="12.75">
      <c r="A29" s="111"/>
      <c r="B29" s="111"/>
      <c r="C29" s="4">
        <v>27</v>
      </c>
      <c r="D29" s="8" t="s">
        <v>361</v>
      </c>
      <c r="E29" s="6" t="s">
        <v>82</v>
      </c>
      <c r="F29" s="6">
        <v>1</v>
      </c>
      <c r="G29" s="9">
        <v>26.5</v>
      </c>
      <c r="H29" s="6">
        <v>1812</v>
      </c>
      <c r="I29" s="111"/>
    </row>
    <row r="30" spans="1:9" ht="12.75">
      <c r="A30" s="111"/>
      <c r="B30" s="111"/>
      <c r="C30" s="4">
        <v>28</v>
      </c>
      <c r="D30" s="8" t="s">
        <v>236</v>
      </c>
      <c r="E30" s="6" t="s">
        <v>82</v>
      </c>
      <c r="F30" s="6">
        <v>2</v>
      </c>
      <c r="G30" s="9">
        <v>27</v>
      </c>
      <c r="H30" s="6">
        <v>1812</v>
      </c>
      <c r="I30" s="111"/>
    </row>
    <row r="31" spans="1:9" ht="12.75">
      <c r="A31" s="111"/>
      <c r="B31" s="111"/>
      <c r="C31" s="4">
        <v>29</v>
      </c>
      <c r="D31" s="8" t="s">
        <v>362</v>
      </c>
      <c r="E31" s="6" t="s">
        <v>82</v>
      </c>
      <c r="F31" s="6">
        <v>4</v>
      </c>
      <c r="G31" s="9">
        <v>15.32</v>
      </c>
      <c r="H31" s="6">
        <v>1812</v>
      </c>
      <c r="I31" s="111"/>
    </row>
    <row r="32" spans="1:9" ht="12.75">
      <c r="A32" s="111"/>
      <c r="B32" s="111"/>
      <c r="C32" s="4">
        <v>30</v>
      </c>
      <c r="D32" s="8" t="s">
        <v>363</v>
      </c>
      <c r="E32" s="6" t="s">
        <v>82</v>
      </c>
      <c r="F32" s="6">
        <v>1</v>
      </c>
      <c r="G32" s="9">
        <v>36.25</v>
      </c>
      <c r="H32" s="6">
        <v>1812</v>
      </c>
      <c r="I32" s="111"/>
    </row>
    <row r="33" spans="1:9" ht="12.75">
      <c r="A33" s="111"/>
      <c r="B33" s="111"/>
      <c r="C33" s="4">
        <v>31</v>
      </c>
      <c r="D33" s="8" t="s">
        <v>364</v>
      </c>
      <c r="E33" s="6" t="s">
        <v>82</v>
      </c>
      <c r="F33" s="6">
        <v>1</v>
      </c>
      <c r="G33" s="9">
        <v>33.75</v>
      </c>
      <c r="H33" s="6">
        <v>1812</v>
      </c>
      <c r="I33" s="111"/>
    </row>
    <row r="34" spans="1:9" ht="12.75">
      <c r="A34" s="111"/>
      <c r="B34" s="111"/>
      <c r="C34" s="4">
        <v>32</v>
      </c>
      <c r="D34" s="8" t="s">
        <v>349</v>
      </c>
      <c r="E34" s="6" t="s">
        <v>82</v>
      </c>
      <c r="F34" s="6">
        <v>1</v>
      </c>
      <c r="G34" s="9">
        <v>14</v>
      </c>
      <c r="H34" s="6">
        <v>1812</v>
      </c>
      <c r="I34" s="111"/>
    </row>
    <row r="35" spans="1:9" ht="12.75">
      <c r="A35" s="111"/>
      <c r="B35" s="111"/>
      <c r="C35" s="4">
        <v>33</v>
      </c>
      <c r="D35" s="8" t="s">
        <v>365</v>
      </c>
      <c r="E35" s="6" t="s">
        <v>82</v>
      </c>
      <c r="F35" s="6">
        <v>5</v>
      </c>
      <c r="G35" s="9">
        <v>13.75</v>
      </c>
      <c r="H35" s="6">
        <v>1812</v>
      </c>
      <c r="I35" s="111"/>
    </row>
    <row r="36" spans="1:9" ht="12.75">
      <c r="A36" s="111"/>
      <c r="B36" s="111"/>
      <c r="C36" s="4">
        <v>34</v>
      </c>
      <c r="D36" s="8" t="s">
        <v>366</v>
      </c>
      <c r="E36" s="6" t="s">
        <v>82</v>
      </c>
      <c r="F36" s="6">
        <v>12</v>
      </c>
      <c r="G36" s="9">
        <v>96</v>
      </c>
      <c r="H36" s="6">
        <v>1812</v>
      </c>
      <c r="I36" s="111"/>
    </row>
    <row r="37" spans="1:9" ht="12.75">
      <c r="A37" s="111"/>
      <c r="B37" s="111"/>
      <c r="C37" s="4">
        <v>35</v>
      </c>
      <c r="D37" s="8" t="s">
        <v>367</v>
      </c>
      <c r="E37" s="6" t="s">
        <v>82</v>
      </c>
      <c r="F37" s="6">
        <v>1</v>
      </c>
      <c r="G37" s="9">
        <v>62</v>
      </c>
      <c r="H37" s="6">
        <v>1812</v>
      </c>
      <c r="I37" s="111"/>
    </row>
    <row r="38" spans="1:9" ht="12.75">
      <c r="A38" s="111"/>
      <c r="B38" s="111"/>
      <c r="C38" s="4">
        <v>36</v>
      </c>
      <c r="D38" s="8" t="s">
        <v>368</v>
      </c>
      <c r="E38" s="6" t="s">
        <v>82</v>
      </c>
      <c r="F38" s="6">
        <v>4</v>
      </c>
      <c r="G38" s="9">
        <v>160</v>
      </c>
      <c r="H38" s="6">
        <v>1812</v>
      </c>
      <c r="I38" s="111"/>
    </row>
    <row r="39" spans="1:9" ht="12.75">
      <c r="A39" s="111"/>
      <c r="B39" s="111"/>
      <c r="C39" s="4">
        <v>37</v>
      </c>
      <c r="D39" s="8" t="s">
        <v>368</v>
      </c>
      <c r="E39" s="6" t="s">
        <v>82</v>
      </c>
      <c r="F39" s="6">
        <v>2</v>
      </c>
      <c r="G39" s="9">
        <v>30</v>
      </c>
      <c r="H39" s="6">
        <v>1812</v>
      </c>
      <c r="I39" s="111"/>
    </row>
    <row r="40" spans="1:9" ht="12.75">
      <c r="A40" s="111"/>
      <c r="B40" s="111"/>
      <c r="C40" s="4">
        <v>38</v>
      </c>
      <c r="D40" s="8" t="s">
        <v>368</v>
      </c>
      <c r="E40" s="6" t="s">
        <v>82</v>
      </c>
      <c r="F40" s="6">
        <v>1</v>
      </c>
      <c r="G40" s="9">
        <v>38</v>
      </c>
      <c r="H40" s="6">
        <v>1812</v>
      </c>
      <c r="I40" s="111"/>
    </row>
    <row r="41" spans="1:9" ht="12.75">
      <c r="A41" s="111"/>
      <c r="B41" s="111"/>
      <c r="C41" s="4">
        <v>39</v>
      </c>
      <c r="D41" s="49" t="s">
        <v>369</v>
      </c>
      <c r="E41" s="12" t="s">
        <v>82</v>
      </c>
      <c r="F41" s="12">
        <v>2</v>
      </c>
      <c r="G41" s="13">
        <v>60</v>
      </c>
      <c r="H41" s="6">
        <v>1812</v>
      </c>
      <c r="I41" s="111"/>
    </row>
    <row r="42" spans="1:9" ht="12.75">
      <c r="A42" s="111"/>
      <c r="B42" s="111"/>
      <c r="C42" s="4">
        <v>40</v>
      </c>
      <c r="D42" s="8" t="s">
        <v>370</v>
      </c>
      <c r="E42" s="6" t="s">
        <v>82</v>
      </c>
      <c r="F42" s="6">
        <v>3</v>
      </c>
      <c r="G42" s="9">
        <v>9</v>
      </c>
      <c r="H42" s="6">
        <v>1812</v>
      </c>
      <c r="I42" s="111"/>
    </row>
    <row r="43" spans="1:9" ht="12.75">
      <c r="A43" s="111"/>
      <c r="B43" s="111"/>
      <c r="C43" s="4">
        <v>41</v>
      </c>
      <c r="D43" s="8" t="s">
        <v>371</v>
      </c>
      <c r="E43" s="6" t="s">
        <v>82</v>
      </c>
      <c r="F43" s="6">
        <v>1</v>
      </c>
      <c r="G43" s="9">
        <v>260</v>
      </c>
      <c r="H43" s="6">
        <v>1812</v>
      </c>
      <c r="I43" s="111"/>
    </row>
    <row r="44" spans="1:9" ht="12.75">
      <c r="A44" s="111"/>
      <c r="B44" s="111"/>
      <c r="C44" s="4">
        <v>42</v>
      </c>
      <c r="D44" s="8" t="s">
        <v>372</v>
      </c>
      <c r="E44" s="6" t="s">
        <v>82</v>
      </c>
      <c r="F44" s="6">
        <v>1</v>
      </c>
      <c r="G44" s="9">
        <v>136</v>
      </c>
      <c r="H44" s="6">
        <v>1812</v>
      </c>
      <c r="I44" s="111"/>
    </row>
    <row r="45" spans="1:9" ht="12.75">
      <c r="A45" s="111"/>
      <c r="B45" s="111"/>
      <c r="C45" s="4">
        <v>43</v>
      </c>
      <c r="D45" s="8" t="s">
        <v>373</v>
      </c>
      <c r="E45" s="6" t="s">
        <v>82</v>
      </c>
      <c r="F45" s="6">
        <v>1</v>
      </c>
      <c r="G45" s="9">
        <v>130</v>
      </c>
      <c r="H45" s="6">
        <v>1812</v>
      </c>
      <c r="I45" s="111"/>
    </row>
    <row r="46" spans="1:9" ht="12.75">
      <c r="A46" s="111"/>
      <c r="B46" s="111"/>
      <c r="C46" s="4">
        <v>44</v>
      </c>
      <c r="D46" s="5" t="s">
        <v>374</v>
      </c>
      <c r="E46" s="6" t="s">
        <v>82</v>
      </c>
      <c r="F46" s="6">
        <v>1</v>
      </c>
      <c r="G46" s="9">
        <v>56</v>
      </c>
      <c r="H46" s="6">
        <v>1812</v>
      </c>
      <c r="I46" s="111"/>
    </row>
    <row r="47" spans="1:9" ht="12.75">
      <c r="A47" s="111"/>
      <c r="B47" s="111"/>
      <c r="C47" s="4">
        <v>45</v>
      </c>
      <c r="D47" s="5" t="s">
        <v>375</v>
      </c>
      <c r="E47" s="6" t="s">
        <v>82</v>
      </c>
      <c r="F47" s="6">
        <v>1</v>
      </c>
      <c r="G47" s="9">
        <v>45</v>
      </c>
      <c r="H47" s="6">
        <v>1812</v>
      </c>
      <c r="I47" s="111"/>
    </row>
    <row r="48" spans="1:9" ht="12.75">
      <c r="A48" s="111"/>
      <c r="B48" s="111"/>
      <c r="C48" s="4">
        <v>46</v>
      </c>
      <c r="D48" s="5" t="s">
        <v>376</v>
      </c>
      <c r="E48" s="6" t="s">
        <v>82</v>
      </c>
      <c r="F48" s="6">
        <v>2</v>
      </c>
      <c r="G48" s="9">
        <v>11</v>
      </c>
      <c r="H48" s="6">
        <v>1812</v>
      </c>
      <c r="I48" s="111"/>
    </row>
    <row r="49" spans="1:9" ht="12.75">
      <c r="A49" s="111"/>
      <c r="B49" s="111"/>
      <c r="C49" s="4">
        <v>47</v>
      </c>
      <c r="D49" s="5" t="s">
        <v>376</v>
      </c>
      <c r="E49" s="6" t="s">
        <v>82</v>
      </c>
      <c r="F49" s="6">
        <v>10</v>
      </c>
      <c r="G49" s="9">
        <v>45</v>
      </c>
      <c r="H49" s="6">
        <v>1812</v>
      </c>
      <c r="I49" s="111"/>
    </row>
    <row r="50" spans="1:9" ht="12.75">
      <c r="A50" s="111"/>
      <c r="B50" s="111"/>
      <c r="C50" s="4">
        <v>48</v>
      </c>
      <c r="D50" s="5" t="s">
        <v>377</v>
      </c>
      <c r="E50" s="6" t="s">
        <v>82</v>
      </c>
      <c r="F50" s="6">
        <v>1</v>
      </c>
      <c r="G50" s="9">
        <v>242.5</v>
      </c>
      <c r="H50" s="6">
        <v>1812</v>
      </c>
      <c r="I50" s="111"/>
    </row>
    <row r="51" spans="1:9" ht="12.75">
      <c r="A51" s="111"/>
      <c r="B51" s="111"/>
      <c r="C51" s="4">
        <v>49</v>
      </c>
      <c r="D51" s="5" t="s">
        <v>378</v>
      </c>
      <c r="E51" s="6" t="s">
        <v>82</v>
      </c>
      <c r="F51" s="6">
        <v>1</v>
      </c>
      <c r="G51" s="9">
        <v>24</v>
      </c>
      <c r="H51" s="6">
        <v>1812</v>
      </c>
      <c r="I51" s="111"/>
    </row>
    <row r="52" spans="1:9" ht="12.75">
      <c r="A52" s="111"/>
      <c r="B52" s="111"/>
      <c r="C52" s="4">
        <v>50</v>
      </c>
      <c r="D52" s="5" t="s">
        <v>379</v>
      </c>
      <c r="E52" s="6" t="s">
        <v>82</v>
      </c>
      <c r="F52" s="6">
        <v>2</v>
      </c>
      <c r="G52" s="9">
        <v>25.8</v>
      </c>
      <c r="H52" s="6">
        <v>1812</v>
      </c>
      <c r="I52" s="111"/>
    </row>
    <row r="53" spans="1:9" ht="12.75">
      <c r="A53" s="111"/>
      <c r="B53" s="111"/>
      <c r="C53" s="4">
        <v>51</v>
      </c>
      <c r="D53" s="5" t="s">
        <v>380</v>
      </c>
      <c r="E53" s="6" t="s">
        <v>82</v>
      </c>
      <c r="F53" s="6">
        <v>2</v>
      </c>
      <c r="G53" s="9">
        <v>21</v>
      </c>
      <c r="H53" s="6">
        <v>1812</v>
      </c>
      <c r="I53" s="111"/>
    </row>
    <row r="54" spans="1:9" ht="12.75">
      <c r="A54" s="111"/>
      <c r="B54" s="111"/>
      <c r="C54" s="4">
        <v>52</v>
      </c>
      <c r="D54" s="5" t="s">
        <v>381</v>
      </c>
      <c r="E54" s="6" t="s">
        <v>82</v>
      </c>
      <c r="F54" s="6">
        <v>2</v>
      </c>
      <c r="G54" s="9">
        <v>90</v>
      </c>
      <c r="H54" s="6">
        <v>1812</v>
      </c>
      <c r="I54" s="111"/>
    </row>
    <row r="55" spans="1:9" ht="12.75">
      <c r="A55" s="111"/>
      <c r="B55" s="111"/>
      <c r="C55" s="4">
        <v>53</v>
      </c>
      <c r="D55" s="5" t="s">
        <v>382</v>
      </c>
      <c r="E55" s="6" t="s">
        <v>82</v>
      </c>
      <c r="F55" s="6">
        <v>2</v>
      </c>
      <c r="G55" s="9">
        <v>16</v>
      </c>
      <c r="H55" s="6">
        <v>1812</v>
      </c>
      <c r="I55" s="111"/>
    </row>
    <row r="56" spans="1:9" ht="12.75">
      <c r="A56" s="111"/>
      <c r="B56" s="111"/>
      <c r="C56" s="4">
        <v>54</v>
      </c>
      <c r="D56" s="5" t="s">
        <v>383</v>
      </c>
      <c r="E56" s="6" t="s">
        <v>82</v>
      </c>
      <c r="F56" s="6">
        <v>1</v>
      </c>
      <c r="G56" s="9">
        <v>15</v>
      </c>
      <c r="H56" s="6">
        <v>1812</v>
      </c>
      <c r="I56" s="111"/>
    </row>
    <row r="57" spans="1:9" ht="12.75">
      <c r="A57" s="111"/>
      <c r="B57" s="111"/>
      <c r="C57" s="4">
        <v>55</v>
      </c>
      <c r="D57" s="5" t="s">
        <v>384</v>
      </c>
      <c r="E57" s="6" t="s">
        <v>82</v>
      </c>
      <c r="F57" s="6">
        <v>8</v>
      </c>
      <c r="G57" s="9">
        <v>240</v>
      </c>
      <c r="H57" s="6">
        <v>1812</v>
      </c>
      <c r="I57" s="111"/>
    </row>
    <row r="58" spans="1:9" ht="12.75">
      <c r="A58" s="111"/>
      <c r="B58" s="111"/>
      <c r="C58" s="4">
        <v>56</v>
      </c>
      <c r="D58" s="5" t="s">
        <v>385</v>
      </c>
      <c r="E58" s="6" t="s">
        <v>82</v>
      </c>
      <c r="F58" s="6">
        <v>7</v>
      </c>
      <c r="G58" s="9">
        <v>140</v>
      </c>
      <c r="H58" s="6">
        <v>1812</v>
      </c>
      <c r="I58" s="111"/>
    </row>
    <row r="59" spans="1:9" ht="12.75">
      <c r="A59" s="111"/>
      <c r="B59" s="111"/>
      <c r="C59" s="4">
        <v>57</v>
      </c>
      <c r="D59" s="5" t="s">
        <v>386</v>
      </c>
      <c r="E59" s="6" t="s">
        <v>82</v>
      </c>
      <c r="F59" s="6">
        <v>8</v>
      </c>
      <c r="G59" s="9">
        <v>160</v>
      </c>
      <c r="H59" s="6">
        <v>1812</v>
      </c>
      <c r="I59" s="111"/>
    </row>
    <row r="60" spans="1:9" ht="12.75">
      <c r="A60" s="111"/>
      <c r="B60" s="111"/>
      <c r="C60" s="4">
        <v>58</v>
      </c>
      <c r="D60" s="5" t="s">
        <v>387</v>
      </c>
      <c r="E60" s="6" t="s">
        <v>82</v>
      </c>
      <c r="F60" s="6">
        <v>8</v>
      </c>
      <c r="G60" s="9">
        <v>312</v>
      </c>
      <c r="H60" s="6">
        <v>1812</v>
      </c>
      <c r="I60" s="111"/>
    </row>
    <row r="61" spans="1:9" ht="12.75">
      <c r="A61" s="111"/>
      <c r="B61" s="111"/>
      <c r="C61" s="4">
        <v>59</v>
      </c>
      <c r="D61" s="5" t="s">
        <v>388</v>
      </c>
      <c r="E61" s="6" t="s">
        <v>82</v>
      </c>
      <c r="F61" s="6">
        <v>2</v>
      </c>
      <c r="G61" s="9">
        <v>14.4</v>
      </c>
      <c r="H61" s="6">
        <v>1812</v>
      </c>
      <c r="I61" s="111"/>
    </row>
    <row r="62" spans="1:9" ht="12.75">
      <c r="A62" s="111"/>
      <c r="B62" s="111"/>
      <c r="C62" s="4">
        <v>60</v>
      </c>
      <c r="D62" s="5" t="s">
        <v>389</v>
      </c>
      <c r="E62" s="6" t="s">
        <v>82</v>
      </c>
      <c r="F62" s="6">
        <v>10</v>
      </c>
      <c r="G62" s="9">
        <v>197.99</v>
      </c>
      <c r="H62" s="6">
        <v>1812</v>
      </c>
      <c r="I62" s="111"/>
    </row>
    <row r="63" spans="1:9" ht="12.75">
      <c r="A63" s="111"/>
      <c r="B63" s="111"/>
      <c r="C63" s="4">
        <v>61</v>
      </c>
      <c r="D63" s="5" t="s">
        <v>390</v>
      </c>
      <c r="E63" s="6" t="s">
        <v>82</v>
      </c>
      <c r="F63" s="6">
        <v>3</v>
      </c>
      <c r="G63" s="9">
        <v>330</v>
      </c>
      <c r="H63" s="6">
        <v>1812</v>
      </c>
      <c r="I63" s="111"/>
    </row>
    <row r="64" spans="1:9" ht="12.75">
      <c r="A64" s="111"/>
      <c r="B64" s="111"/>
      <c r="C64" s="4">
        <v>62</v>
      </c>
      <c r="D64" s="5" t="s">
        <v>391</v>
      </c>
      <c r="E64" s="6" t="s">
        <v>82</v>
      </c>
      <c r="F64" s="6">
        <v>3</v>
      </c>
      <c r="G64" s="9">
        <v>57</v>
      </c>
      <c r="H64" s="6">
        <v>1812</v>
      </c>
      <c r="I64" s="111"/>
    </row>
    <row r="65" spans="1:9" ht="12.75">
      <c r="A65" s="111"/>
      <c r="B65" s="111"/>
      <c r="C65" s="4">
        <v>63</v>
      </c>
      <c r="D65" s="5" t="s">
        <v>392</v>
      </c>
      <c r="E65" s="6" t="s">
        <v>82</v>
      </c>
      <c r="F65" s="6">
        <v>5</v>
      </c>
      <c r="G65" s="9">
        <v>100</v>
      </c>
      <c r="H65" s="6">
        <v>1812</v>
      </c>
      <c r="I65" s="111"/>
    </row>
    <row r="66" spans="1:9" ht="12.75">
      <c r="A66" s="111"/>
      <c r="B66" s="111"/>
      <c r="C66" s="4">
        <v>64</v>
      </c>
      <c r="D66" s="5" t="s">
        <v>393</v>
      </c>
      <c r="E66" s="6" t="s">
        <v>82</v>
      </c>
      <c r="F66" s="6">
        <v>2</v>
      </c>
      <c r="G66" s="9">
        <v>148.34</v>
      </c>
      <c r="H66" s="6">
        <v>1812</v>
      </c>
      <c r="I66" s="111"/>
    </row>
    <row r="67" spans="1:9" ht="12.75">
      <c r="A67" s="111"/>
      <c r="B67" s="111"/>
      <c r="C67" s="4">
        <v>65</v>
      </c>
      <c r="D67" s="5" t="s">
        <v>394</v>
      </c>
      <c r="E67" s="6" t="s">
        <v>82</v>
      </c>
      <c r="F67" s="6">
        <v>1</v>
      </c>
      <c r="G67" s="9">
        <v>62.5</v>
      </c>
      <c r="H67" s="6">
        <v>1812</v>
      </c>
      <c r="I67" s="111"/>
    </row>
    <row r="68" spans="1:9" ht="12.75">
      <c r="A68" s="111"/>
      <c r="B68" s="111"/>
      <c r="C68" s="4">
        <v>66</v>
      </c>
      <c r="D68" s="5" t="s">
        <v>395</v>
      </c>
      <c r="E68" s="6" t="s">
        <v>82</v>
      </c>
      <c r="F68" s="6">
        <v>2</v>
      </c>
      <c r="G68" s="9">
        <v>43.83</v>
      </c>
      <c r="H68" s="6">
        <v>1812</v>
      </c>
      <c r="I68" s="111"/>
    </row>
    <row r="69" spans="1:9" ht="12.75">
      <c r="A69" s="111"/>
      <c r="B69" s="111"/>
      <c r="C69" s="4">
        <v>67</v>
      </c>
      <c r="D69" s="5" t="s">
        <v>396</v>
      </c>
      <c r="E69" s="6" t="s">
        <v>82</v>
      </c>
      <c r="F69" s="6">
        <v>2</v>
      </c>
      <c r="G69" s="9">
        <v>114</v>
      </c>
      <c r="H69" s="6">
        <v>1812</v>
      </c>
      <c r="I69" s="111"/>
    </row>
    <row r="70" spans="1:9" ht="12.75">
      <c r="A70" s="111"/>
      <c r="B70" s="111"/>
      <c r="C70" s="4">
        <v>68</v>
      </c>
      <c r="D70" s="5" t="s">
        <v>149</v>
      </c>
      <c r="E70" s="6" t="s">
        <v>82</v>
      </c>
      <c r="F70" s="6">
        <v>1</v>
      </c>
      <c r="G70" s="9">
        <v>145</v>
      </c>
      <c r="H70" s="6">
        <v>1812</v>
      </c>
      <c r="I70" s="111"/>
    </row>
    <row r="71" spans="1:9" ht="12.75">
      <c r="A71" s="111"/>
      <c r="B71" s="111"/>
      <c r="C71" s="4">
        <v>69</v>
      </c>
      <c r="D71" s="5" t="s">
        <v>397</v>
      </c>
      <c r="E71" s="6" t="s">
        <v>82</v>
      </c>
      <c r="F71" s="6">
        <v>1</v>
      </c>
      <c r="G71" s="9">
        <v>70</v>
      </c>
      <c r="H71" s="6">
        <v>1812</v>
      </c>
      <c r="I71" s="111"/>
    </row>
    <row r="72" spans="1:9" ht="12.75">
      <c r="A72" s="111"/>
      <c r="B72" s="111"/>
      <c r="C72" s="4">
        <v>70</v>
      </c>
      <c r="D72" s="5" t="s">
        <v>398</v>
      </c>
      <c r="E72" s="6" t="s">
        <v>82</v>
      </c>
      <c r="F72" s="6">
        <v>1</v>
      </c>
      <c r="G72" s="9">
        <v>45</v>
      </c>
      <c r="H72" s="6">
        <v>1812</v>
      </c>
      <c r="I72" s="111"/>
    </row>
    <row r="73" spans="1:9" ht="12.75">
      <c r="A73" s="111"/>
      <c r="B73" s="111"/>
      <c r="C73" s="4">
        <v>71</v>
      </c>
      <c r="D73" s="5" t="s">
        <v>349</v>
      </c>
      <c r="E73" s="6" t="s">
        <v>82</v>
      </c>
      <c r="F73" s="6">
        <v>1</v>
      </c>
      <c r="G73" s="9">
        <v>20</v>
      </c>
      <c r="H73" s="6">
        <v>1812</v>
      </c>
      <c r="I73" s="111"/>
    </row>
    <row r="74" spans="1:9" ht="12.75">
      <c r="A74" s="111"/>
      <c r="B74" s="111"/>
      <c r="C74" s="4">
        <v>72</v>
      </c>
      <c r="D74" s="5" t="s">
        <v>349</v>
      </c>
      <c r="E74" s="6" t="s">
        <v>82</v>
      </c>
      <c r="F74" s="6">
        <v>1</v>
      </c>
      <c r="G74" s="9">
        <v>18</v>
      </c>
      <c r="H74" s="6">
        <v>1812</v>
      </c>
      <c r="I74" s="111"/>
    </row>
    <row r="75" spans="1:9" ht="12.75">
      <c r="A75" s="111"/>
      <c r="B75" s="111"/>
      <c r="C75" s="4">
        <v>73</v>
      </c>
      <c r="D75" s="5" t="s">
        <v>399</v>
      </c>
      <c r="E75" s="6" t="s">
        <v>82</v>
      </c>
      <c r="F75" s="6">
        <v>2</v>
      </c>
      <c r="G75" s="9">
        <v>56</v>
      </c>
      <c r="H75" s="6">
        <v>1812</v>
      </c>
      <c r="I75" s="111"/>
    </row>
    <row r="76" spans="1:9" ht="12.75">
      <c r="A76" s="111"/>
      <c r="B76" s="111"/>
      <c r="C76" s="4">
        <v>74</v>
      </c>
      <c r="D76" s="5" t="s">
        <v>400</v>
      </c>
      <c r="E76" s="6" t="s">
        <v>82</v>
      </c>
      <c r="F76" s="6">
        <v>2</v>
      </c>
      <c r="G76" s="9">
        <v>180</v>
      </c>
      <c r="H76" s="6">
        <v>1812</v>
      </c>
      <c r="I76" s="111"/>
    </row>
    <row r="77" spans="1:9" ht="12.75">
      <c r="A77" s="111"/>
      <c r="B77" s="111"/>
      <c r="C77" s="4">
        <v>75</v>
      </c>
      <c r="D77" s="5" t="s">
        <v>401</v>
      </c>
      <c r="E77" s="6" t="s">
        <v>82</v>
      </c>
      <c r="F77" s="6">
        <v>1</v>
      </c>
      <c r="G77" s="9">
        <v>1000</v>
      </c>
      <c r="H77" s="6">
        <v>1812</v>
      </c>
      <c r="I77" s="111"/>
    </row>
    <row r="78" spans="1:9" ht="12.75">
      <c r="A78" s="111"/>
      <c r="B78" s="111"/>
      <c r="C78" s="4">
        <v>76</v>
      </c>
      <c r="D78" s="5" t="s">
        <v>402</v>
      </c>
      <c r="E78" s="6" t="s">
        <v>82</v>
      </c>
      <c r="F78" s="6">
        <v>4</v>
      </c>
      <c r="G78" s="9">
        <v>160</v>
      </c>
      <c r="H78" s="6">
        <v>1812</v>
      </c>
      <c r="I78" s="111"/>
    </row>
    <row r="79" spans="1:9" ht="12.75">
      <c r="A79" s="111"/>
      <c r="B79" s="111"/>
      <c r="C79" s="4">
        <v>77</v>
      </c>
      <c r="D79" s="5" t="s">
        <v>296</v>
      </c>
      <c r="E79" s="6" t="s">
        <v>82</v>
      </c>
      <c r="F79" s="6">
        <v>2</v>
      </c>
      <c r="G79" s="9">
        <v>485</v>
      </c>
      <c r="H79" s="6">
        <v>1812</v>
      </c>
      <c r="I79" s="111"/>
    </row>
    <row r="80" spans="1:9" ht="12.75">
      <c r="A80" s="111"/>
      <c r="B80" s="111"/>
      <c r="C80" s="4">
        <v>78</v>
      </c>
      <c r="D80" s="47" t="s">
        <v>403</v>
      </c>
      <c r="E80" s="6" t="s">
        <v>82</v>
      </c>
      <c r="F80" s="6">
        <v>1</v>
      </c>
      <c r="G80" s="9">
        <v>49.41</v>
      </c>
      <c r="H80" s="6">
        <v>1812</v>
      </c>
      <c r="I80" s="111"/>
    </row>
    <row r="81" spans="1:9" ht="12.75">
      <c r="A81" s="111"/>
      <c r="B81" s="111"/>
      <c r="C81" s="4">
        <v>79</v>
      </c>
      <c r="D81" s="5" t="s">
        <v>404</v>
      </c>
      <c r="E81" s="6" t="s">
        <v>82</v>
      </c>
      <c r="F81" s="6">
        <v>1</v>
      </c>
      <c r="G81" s="9">
        <v>38.33</v>
      </c>
      <c r="H81" s="6">
        <v>1812</v>
      </c>
      <c r="I81" s="111"/>
    </row>
    <row r="82" spans="1:9" ht="12.75">
      <c r="A82" s="111"/>
      <c r="B82" s="111"/>
      <c r="C82" s="4">
        <v>80</v>
      </c>
      <c r="D82" s="5" t="s">
        <v>405</v>
      </c>
      <c r="E82" s="6" t="s">
        <v>82</v>
      </c>
      <c r="F82" s="6">
        <v>2</v>
      </c>
      <c r="G82" s="9">
        <v>24</v>
      </c>
      <c r="H82" s="6">
        <v>1812</v>
      </c>
      <c r="I82" s="111"/>
    </row>
    <row r="83" spans="1:9" ht="12.75">
      <c r="A83" s="111"/>
      <c r="B83" s="111"/>
      <c r="C83" s="4">
        <v>81</v>
      </c>
      <c r="D83" s="5" t="s">
        <v>406</v>
      </c>
      <c r="E83" s="6" t="s">
        <v>82</v>
      </c>
      <c r="F83" s="6">
        <v>5</v>
      </c>
      <c r="G83" s="9">
        <v>75</v>
      </c>
      <c r="H83" s="6">
        <v>1812</v>
      </c>
      <c r="I83" s="111"/>
    </row>
    <row r="84" spans="1:9" ht="12.75">
      <c r="A84" s="111"/>
      <c r="B84" s="111"/>
      <c r="C84" s="4">
        <v>82</v>
      </c>
      <c r="D84" s="5" t="s">
        <v>407</v>
      </c>
      <c r="E84" s="6" t="s">
        <v>82</v>
      </c>
      <c r="F84" s="6">
        <v>3</v>
      </c>
      <c r="G84" s="9">
        <v>150</v>
      </c>
      <c r="H84" s="6">
        <v>1812</v>
      </c>
      <c r="I84" s="111"/>
    </row>
    <row r="85" spans="1:9" ht="12.75">
      <c r="A85" s="111"/>
      <c r="B85" s="111"/>
      <c r="C85" s="4">
        <v>83</v>
      </c>
      <c r="D85" s="5" t="s">
        <v>408</v>
      </c>
      <c r="E85" s="6" t="s">
        <v>82</v>
      </c>
      <c r="F85" s="6">
        <v>4</v>
      </c>
      <c r="G85" s="9">
        <v>36</v>
      </c>
      <c r="H85" s="6">
        <v>1812</v>
      </c>
      <c r="I85" s="111"/>
    </row>
    <row r="86" spans="1:9" ht="12.75">
      <c r="A86" s="111"/>
      <c r="B86" s="111"/>
      <c r="C86" s="4">
        <v>84</v>
      </c>
      <c r="D86" s="5" t="s">
        <v>409</v>
      </c>
      <c r="E86" s="6" t="s">
        <v>82</v>
      </c>
      <c r="F86" s="6">
        <v>4</v>
      </c>
      <c r="G86" s="9">
        <v>1233.36</v>
      </c>
      <c r="H86" s="6">
        <v>1812</v>
      </c>
      <c r="I86" s="111"/>
    </row>
    <row r="87" spans="1:9" ht="12.75">
      <c r="A87" s="111"/>
      <c r="B87" s="111"/>
      <c r="C87" s="4">
        <v>85</v>
      </c>
      <c r="D87" s="5" t="s">
        <v>438</v>
      </c>
      <c r="E87" s="6" t="s">
        <v>82</v>
      </c>
      <c r="F87" s="6">
        <v>1</v>
      </c>
      <c r="G87" s="9">
        <v>150</v>
      </c>
      <c r="H87" s="6">
        <v>1812</v>
      </c>
      <c r="I87" s="111"/>
    </row>
    <row r="88" spans="1:9" ht="12.75">
      <c r="A88" s="111"/>
      <c r="B88" s="111"/>
      <c r="C88" s="4">
        <v>86</v>
      </c>
      <c r="D88" s="5" t="s">
        <v>410</v>
      </c>
      <c r="E88" s="6" t="s">
        <v>82</v>
      </c>
      <c r="F88" s="6">
        <v>1</v>
      </c>
      <c r="G88" s="9">
        <v>236</v>
      </c>
      <c r="H88" s="6">
        <v>1812</v>
      </c>
      <c r="I88" s="111"/>
    </row>
    <row r="89" spans="1:9" ht="12.75">
      <c r="A89" s="111"/>
      <c r="B89" s="111"/>
      <c r="C89" s="4">
        <v>87</v>
      </c>
      <c r="D89" s="5" t="s">
        <v>411</v>
      </c>
      <c r="E89" s="6" t="s">
        <v>82</v>
      </c>
      <c r="F89" s="6">
        <v>1</v>
      </c>
      <c r="G89" s="9">
        <v>138.35</v>
      </c>
      <c r="H89" s="6">
        <v>1812</v>
      </c>
      <c r="I89" s="111"/>
    </row>
    <row r="90" spans="1:9" ht="12.75">
      <c r="A90" s="111"/>
      <c r="B90" s="111"/>
      <c r="C90" s="4">
        <v>88</v>
      </c>
      <c r="D90" s="5" t="s">
        <v>412</v>
      </c>
      <c r="E90" s="6" t="s">
        <v>82</v>
      </c>
      <c r="F90" s="6">
        <v>1</v>
      </c>
      <c r="G90" s="9">
        <v>80.04</v>
      </c>
      <c r="H90" s="6">
        <v>1812</v>
      </c>
      <c r="I90" s="111"/>
    </row>
    <row r="91" spans="1:9" ht="12.75">
      <c r="A91" s="111"/>
      <c r="B91" s="111"/>
      <c r="C91" s="4">
        <v>89</v>
      </c>
      <c r="D91" s="5" t="s">
        <v>413</v>
      </c>
      <c r="E91" s="6" t="s">
        <v>82</v>
      </c>
      <c r="F91" s="6">
        <v>1</v>
      </c>
      <c r="G91" s="9">
        <v>240</v>
      </c>
      <c r="H91" s="6">
        <v>1812</v>
      </c>
      <c r="I91" s="111"/>
    </row>
    <row r="92" spans="1:9" ht="12.75">
      <c r="A92" s="111"/>
      <c r="B92" s="111"/>
      <c r="C92" s="4">
        <v>90</v>
      </c>
      <c r="D92" s="5" t="s">
        <v>414</v>
      </c>
      <c r="E92" s="6" t="s">
        <v>82</v>
      </c>
      <c r="F92" s="6">
        <v>1</v>
      </c>
      <c r="G92" s="9">
        <v>33.33</v>
      </c>
      <c r="H92" s="6">
        <v>1812</v>
      </c>
      <c r="I92" s="111"/>
    </row>
    <row r="93" spans="1:9" ht="12.75">
      <c r="A93" s="111"/>
      <c r="B93" s="111"/>
      <c r="C93" s="4">
        <v>91</v>
      </c>
      <c r="D93" s="5" t="s">
        <v>414</v>
      </c>
      <c r="E93" s="6" t="s">
        <v>82</v>
      </c>
      <c r="F93" s="6">
        <v>3</v>
      </c>
      <c r="G93" s="9">
        <v>52.5</v>
      </c>
      <c r="H93" s="6">
        <v>1812</v>
      </c>
      <c r="I93" s="111"/>
    </row>
    <row r="94" spans="1:9" ht="12.75">
      <c r="A94" s="111"/>
      <c r="B94" s="111"/>
      <c r="C94" s="4">
        <v>92</v>
      </c>
      <c r="D94" s="47" t="s">
        <v>415</v>
      </c>
      <c r="E94" s="6" t="s">
        <v>82</v>
      </c>
      <c r="F94" s="6">
        <v>3</v>
      </c>
      <c r="G94" s="9">
        <v>132</v>
      </c>
      <c r="H94" s="6">
        <v>1812</v>
      </c>
      <c r="I94" s="111"/>
    </row>
    <row r="95" spans="1:9" ht="12.75">
      <c r="A95" s="111"/>
      <c r="B95" s="111"/>
      <c r="C95" s="4">
        <v>93</v>
      </c>
      <c r="D95" s="5" t="s">
        <v>416</v>
      </c>
      <c r="E95" s="6" t="s">
        <v>82</v>
      </c>
      <c r="F95" s="6">
        <v>2</v>
      </c>
      <c r="G95" s="9">
        <v>453.8</v>
      </c>
      <c r="H95" s="6">
        <v>1812</v>
      </c>
      <c r="I95" s="111"/>
    </row>
    <row r="96" spans="1:9" ht="12.75">
      <c r="A96" s="111"/>
      <c r="B96" s="111"/>
      <c r="C96" s="4">
        <v>94</v>
      </c>
      <c r="D96" s="5" t="s">
        <v>417</v>
      </c>
      <c r="E96" s="6" t="s">
        <v>82</v>
      </c>
      <c r="F96" s="6">
        <v>2</v>
      </c>
      <c r="G96" s="9">
        <v>1240.8</v>
      </c>
      <c r="H96" s="6">
        <v>1812</v>
      </c>
      <c r="I96" s="111"/>
    </row>
    <row r="97" spans="1:9" ht="12.75">
      <c r="A97" s="111"/>
      <c r="B97" s="111"/>
      <c r="C97" s="4">
        <v>95</v>
      </c>
      <c r="D97" s="5" t="s">
        <v>418</v>
      </c>
      <c r="E97" s="6" t="s">
        <v>82</v>
      </c>
      <c r="F97" s="6">
        <v>1</v>
      </c>
      <c r="G97" s="9">
        <v>711.48</v>
      </c>
      <c r="H97" s="6">
        <v>1812</v>
      </c>
      <c r="I97" s="111"/>
    </row>
    <row r="98" spans="1:9" ht="12.75">
      <c r="A98" s="111"/>
      <c r="B98" s="111"/>
      <c r="C98" s="4">
        <v>96</v>
      </c>
      <c r="D98" s="5" t="s">
        <v>419</v>
      </c>
      <c r="E98" s="6" t="s">
        <v>82</v>
      </c>
      <c r="F98" s="6">
        <v>1</v>
      </c>
      <c r="G98" s="9">
        <v>119.52</v>
      </c>
      <c r="H98" s="6">
        <v>1812</v>
      </c>
      <c r="I98" s="111"/>
    </row>
    <row r="99" spans="1:9" ht="12.75">
      <c r="A99" s="111"/>
      <c r="B99" s="111"/>
      <c r="C99" s="4">
        <v>97</v>
      </c>
      <c r="D99" s="5" t="s">
        <v>420</v>
      </c>
      <c r="E99" s="6" t="s">
        <v>82</v>
      </c>
      <c r="F99" s="6">
        <v>3</v>
      </c>
      <c r="G99" s="9">
        <v>86.55</v>
      </c>
      <c r="H99" s="6">
        <v>1812</v>
      </c>
      <c r="I99" s="111"/>
    </row>
    <row r="100" spans="1:9" ht="12.75">
      <c r="A100" s="111"/>
      <c r="B100" s="111"/>
      <c r="C100" s="4">
        <v>98</v>
      </c>
      <c r="D100" s="5" t="s">
        <v>421</v>
      </c>
      <c r="E100" s="6" t="s">
        <v>82</v>
      </c>
      <c r="F100" s="6">
        <v>1</v>
      </c>
      <c r="G100" s="9">
        <v>132.5</v>
      </c>
      <c r="H100" s="6">
        <v>1812</v>
      </c>
      <c r="I100" s="111"/>
    </row>
    <row r="101" spans="1:9" ht="12.75">
      <c r="A101" s="111"/>
      <c r="B101" s="111"/>
      <c r="C101" s="4">
        <v>99</v>
      </c>
      <c r="D101" s="5" t="s">
        <v>422</v>
      </c>
      <c r="E101" s="6" t="s">
        <v>82</v>
      </c>
      <c r="F101" s="6">
        <v>1</v>
      </c>
      <c r="G101" s="9">
        <v>129.33</v>
      </c>
      <c r="H101" s="6">
        <v>1812</v>
      </c>
      <c r="I101" s="111"/>
    </row>
    <row r="102" spans="1:9" ht="12.75">
      <c r="A102" s="111"/>
      <c r="B102" s="111"/>
      <c r="C102" s="4">
        <v>100</v>
      </c>
      <c r="D102" s="5" t="s">
        <v>367</v>
      </c>
      <c r="E102" s="6" t="s">
        <v>82</v>
      </c>
      <c r="F102" s="6">
        <v>3</v>
      </c>
      <c r="G102" s="9">
        <v>168.75</v>
      </c>
      <c r="H102" s="6">
        <v>1812</v>
      </c>
      <c r="I102" s="111"/>
    </row>
    <row r="103" spans="1:9" ht="12.75">
      <c r="A103" s="111"/>
      <c r="B103" s="111"/>
      <c r="C103" s="4">
        <v>101</v>
      </c>
      <c r="D103" s="5" t="s">
        <v>423</v>
      </c>
      <c r="E103" s="6" t="s">
        <v>82</v>
      </c>
      <c r="F103" s="6">
        <v>10</v>
      </c>
      <c r="G103" s="9">
        <v>60</v>
      </c>
      <c r="H103" s="6">
        <v>1812</v>
      </c>
      <c r="I103" s="111"/>
    </row>
    <row r="104" spans="1:9" ht="12.75">
      <c r="A104" s="111"/>
      <c r="B104" s="111"/>
      <c r="C104" s="4">
        <v>102</v>
      </c>
      <c r="D104" s="5" t="s">
        <v>424</v>
      </c>
      <c r="E104" s="6" t="s">
        <v>82</v>
      </c>
      <c r="F104" s="6">
        <v>1</v>
      </c>
      <c r="G104" s="9">
        <v>75</v>
      </c>
      <c r="H104" s="6">
        <v>1812</v>
      </c>
      <c r="I104" s="111"/>
    </row>
    <row r="105" spans="1:9" ht="12.75">
      <c r="A105" s="111"/>
      <c r="B105" s="111"/>
      <c r="C105" s="4">
        <v>103</v>
      </c>
      <c r="D105" s="5" t="s">
        <v>425</v>
      </c>
      <c r="E105" s="6" t="s">
        <v>82</v>
      </c>
      <c r="F105" s="6">
        <v>1</v>
      </c>
      <c r="G105" s="9">
        <v>90</v>
      </c>
      <c r="H105" s="6">
        <v>1812</v>
      </c>
      <c r="I105" s="111"/>
    </row>
    <row r="106" spans="1:9" ht="12.75">
      <c r="A106" s="111"/>
      <c r="B106" s="111"/>
      <c r="C106" s="4">
        <v>104</v>
      </c>
      <c r="D106" s="5" t="s">
        <v>426</v>
      </c>
      <c r="E106" s="6" t="s">
        <v>427</v>
      </c>
      <c r="F106" s="6">
        <v>1</v>
      </c>
      <c r="G106" s="9">
        <v>4</v>
      </c>
      <c r="H106" s="6">
        <v>1812</v>
      </c>
      <c r="I106" s="111"/>
    </row>
    <row r="107" spans="1:9" ht="12.75">
      <c r="A107" s="111"/>
      <c r="B107" s="111"/>
      <c r="C107" s="4">
        <v>105</v>
      </c>
      <c r="D107" s="5" t="s">
        <v>428</v>
      </c>
      <c r="E107" s="6" t="s">
        <v>82</v>
      </c>
      <c r="F107" s="6">
        <v>1</v>
      </c>
      <c r="G107" s="9">
        <v>700</v>
      </c>
      <c r="H107" s="6">
        <v>1812</v>
      </c>
      <c r="I107" s="111"/>
    </row>
    <row r="108" spans="1:9" ht="12.75">
      <c r="A108" s="111"/>
      <c r="B108" s="111"/>
      <c r="C108" s="4">
        <v>106</v>
      </c>
      <c r="D108" s="10" t="s">
        <v>429</v>
      </c>
      <c r="E108" s="50" t="s">
        <v>82</v>
      </c>
      <c r="F108" s="51">
        <v>1</v>
      </c>
      <c r="G108" s="9">
        <v>400</v>
      </c>
      <c r="H108" s="6">
        <v>1812</v>
      </c>
      <c r="I108" s="111"/>
    </row>
    <row r="109" spans="1:9" ht="12.75">
      <c r="A109" s="111"/>
      <c r="B109" s="111"/>
      <c r="C109" s="4">
        <v>107</v>
      </c>
      <c r="D109" s="10" t="s">
        <v>430</v>
      </c>
      <c r="E109" s="50" t="s">
        <v>82</v>
      </c>
      <c r="F109" s="51">
        <v>1</v>
      </c>
      <c r="G109" s="9">
        <v>620</v>
      </c>
      <c r="H109" s="6">
        <v>1812</v>
      </c>
      <c r="I109" s="111"/>
    </row>
    <row r="110" spans="1:9" ht="12.75">
      <c r="A110" s="111"/>
      <c r="B110" s="111"/>
      <c r="C110" s="4">
        <v>108</v>
      </c>
      <c r="D110" s="8" t="s">
        <v>431</v>
      </c>
      <c r="E110" s="50" t="s">
        <v>82</v>
      </c>
      <c r="F110" s="51">
        <v>4</v>
      </c>
      <c r="G110" s="9">
        <v>1300</v>
      </c>
      <c r="H110" s="6">
        <v>1812</v>
      </c>
      <c r="I110" s="111"/>
    </row>
    <row r="111" spans="1:9" ht="12.75">
      <c r="A111" s="111"/>
      <c r="B111" s="111"/>
      <c r="C111" s="4">
        <v>109</v>
      </c>
      <c r="D111" s="10" t="s">
        <v>432</v>
      </c>
      <c r="E111" s="50" t="s">
        <v>82</v>
      </c>
      <c r="F111" s="51">
        <v>2</v>
      </c>
      <c r="G111" s="9">
        <v>270</v>
      </c>
      <c r="H111" s="6">
        <v>1812</v>
      </c>
      <c r="I111" s="111"/>
    </row>
    <row r="112" spans="1:9" ht="12.75">
      <c r="A112" s="111"/>
      <c r="B112" s="111"/>
      <c r="C112" s="4">
        <v>110</v>
      </c>
      <c r="D112" s="47" t="s">
        <v>433</v>
      </c>
      <c r="E112" s="50" t="s">
        <v>82</v>
      </c>
      <c r="F112" s="6">
        <v>1</v>
      </c>
      <c r="G112" s="9">
        <v>500</v>
      </c>
      <c r="H112" s="6">
        <v>1812</v>
      </c>
      <c r="I112" s="111"/>
    </row>
    <row r="113" spans="1:9" ht="15" customHeight="1">
      <c r="A113" s="111"/>
      <c r="B113" s="111"/>
      <c r="C113" s="4">
        <v>111</v>
      </c>
      <c r="D113" s="52" t="s">
        <v>434</v>
      </c>
      <c r="E113" s="50" t="s">
        <v>73</v>
      </c>
      <c r="F113" s="47">
        <v>1</v>
      </c>
      <c r="G113" s="9">
        <v>125</v>
      </c>
      <c r="H113" s="6">
        <v>1812</v>
      </c>
      <c r="I113" s="111"/>
    </row>
    <row r="114" spans="1:9" ht="15.75" customHeight="1">
      <c r="A114" s="111"/>
      <c r="B114" s="111"/>
      <c r="C114" s="4">
        <v>112</v>
      </c>
      <c r="D114" s="52" t="s">
        <v>435</v>
      </c>
      <c r="E114" s="50" t="s">
        <v>73</v>
      </c>
      <c r="F114" s="47">
        <v>1</v>
      </c>
      <c r="G114" s="9">
        <v>37.5</v>
      </c>
      <c r="H114" s="6">
        <v>1812</v>
      </c>
      <c r="I114" s="111"/>
    </row>
    <row r="115" spans="1:9" ht="12.75">
      <c r="A115" s="111"/>
      <c r="B115" s="111"/>
      <c r="C115" s="4">
        <v>113</v>
      </c>
      <c r="D115" s="52" t="s">
        <v>436</v>
      </c>
      <c r="E115" s="50" t="s">
        <v>73</v>
      </c>
      <c r="F115" s="47">
        <v>1</v>
      </c>
      <c r="G115" s="9">
        <v>237.5</v>
      </c>
      <c r="H115" s="6">
        <v>1812</v>
      </c>
      <c r="I115" s="111"/>
    </row>
    <row r="116" spans="1:9" ht="12.75">
      <c r="A116" s="111"/>
      <c r="B116" s="111"/>
      <c r="C116" s="4">
        <v>114</v>
      </c>
      <c r="D116" s="52" t="s">
        <v>437</v>
      </c>
      <c r="E116" s="50" t="s">
        <v>73</v>
      </c>
      <c r="F116" s="47">
        <v>2</v>
      </c>
      <c r="G116" s="9">
        <v>110</v>
      </c>
      <c r="H116" s="6">
        <v>1812</v>
      </c>
      <c r="I116" s="111"/>
    </row>
    <row r="117" spans="1:9" ht="12.75">
      <c r="A117" s="111"/>
      <c r="B117" s="111"/>
      <c r="C117" s="275" t="s">
        <v>439</v>
      </c>
      <c r="D117" s="275"/>
      <c r="E117" s="275"/>
      <c r="F117" s="53">
        <f>SUM(F3:F116)</f>
        <v>290</v>
      </c>
      <c r="G117" s="125">
        <f>SUM(G3:G116)</f>
        <v>16714.769999999997</v>
      </c>
      <c r="H117" s="6"/>
      <c r="I117" s="111"/>
    </row>
    <row r="118" spans="1:10" ht="12.75">
      <c r="A118" s="111"/>
      <c r="B118" s="111"/>
      <c r="C118" s="4">
        <v>1</v>
      </c>
      <c r="D118" s="131" t="s">
        <v>467</v>
      </c>
      <c r="E118" s="6" t="s">
        <v>82</v>
      </c>
      <c r="F118" s="6">
        <v>1</v>
      </c>
      <c r="G118" s="9">
        <v>58.33</v>
      </c>
      <c r="H118" s="6" t="s">
        <v>469</v>
      </c>
      <c r="I118" s="111"/>
      <c r="J118" s="106">
        <v>234</v>
      </c>
    </row>
    <row r="119" spans="1:9" ht="12.75">
      <c r="A119" s="111"/>
      <c r="B119" s="111"/>
      <c r="C119" s="4">
        <v>2</v>
      </c>
      <c r="D119" s="131" t="s">
        <v>468</v>
      </c>
      <c r="E119" s="6" t="s">
        <v>82</v>
      </c>
      <c r="F119" s="6">
        <v>1</v>
      </c>
      <c r="G119" s="9">
        <v>50</v>
      </c>
      <c r="H119" s="6" t="s">
        <v>469</v>
      </c>
      <c r="I119" s="111"/>
    </row>
    <row r="120" spans="1:9" ht="12.75">
      <c r="A120" s="111"/>
      <c r="B120" s="111"/>
      <c r="C120" s="4">
        <v>3</v>
      </c>
      <c r="D120" s="130" t="s">
        <v>440</v>
      </c>
      <c r="E120" s="6" t="s">
        <v>82</v>
      </c>
      <c r="F120" s="12">
        <v>1</v>
      </c>
      <c r="G120" s="13">
        <v>45.96</v>
      </c>
      <c r="H120" s="6" t="s">
        <v>469</v>
      </c>
      <c r="I120" s="111"/>
    </row>
    <row r="121" spans="1:9" ht="12.75">
      <c r="A121" s="111"/>
      <c r="B121" s="111"/>
      <c r="C121" s="4">
        <v>4</v>
      </c>
      <c r="D121" s="130" t="s">
        <v>441</v>
      </c>
      <c r="E121" s="6" t="s">
        <v>82</v>
      </c>
      <c r="F121" s="6">
        <v>5</v>
      </c>
      <c r="G121" s="9">
        <v>23.54</v>
      </c>
      <c r="H121" s="6" t="s">
        <v>469</v>
      </c>
      <c r="I121" s="111"/>
    </row>
    <row r="122" spans="1:9" ht="12.75">
      <c r="A122" s="111"/>
      <c r="B122" s="111"/>
      <c r="C122" s="4">
        <v>5</v>
      </c>
      <c r="D122" s="130" t="s">
        <v>442</v>
      </c>
      <c r="E122" s="6" t="s">
        <v>82</v>
      </c>
      <c r="F122" s="6">
        <v>1</v>
      </c>
      <c r="G122" s="9">
        <v>70</v>
      </c>
      <c r="H122" s="6" t="s">
        <v>469</v>
      </c>
      <c r="I122" s="111"/>
    </row>
    <row r="123" spans="1:9" ht="12.75">
      <c r="A123" s="111"/>
      <c r="B123" s="111"/>
      <c r="C123" s="4">
        <v>6</v>
      </c>
      <c r="D123" s="130" t="s">
        <v>443</v>
      </c>
      <c r="E123" s="6" t="s">
        <v>82</v>
      </c>
      <c r="F123" s="6">
        <v>49</v>
      </c>
      <c r="G123" s="9">
        <v>39.2</v>
      </c>
      <c r="H123" s="6" t="s">
        <v>469</v>
      </c>
      <c r="I123" s="111"/>
    </row>
    <row r="124" spans="1:9" ht="12.75">
      <c r="A124" s="111"/>
      <c r="B124" s="111"/>
      <c r="C124" s="4">
        <v>7</v>
      </c>
      <c r="D124" s="132" t="s">
        <v>444</v>
      </c>
      <c r="E124" s="12" t="s">
        <v>82</v>
      </c>
      <c r="F124" s="12">
        <v>1</v>
      </c>
      <c r="G124" s="13">
        <v>47.5</v>
      </c>
      <c r="H124" s="6" t="s">
        <v>469</v>
      </c>
      <c r="I124" s="111"/>
    </row>
    <row r="125" spans="1:9" ht="12.75">
      <c r="A125" s="111"/>
      <c r="B125" s="111"/>
      <c r="C125" s="4">
        <v>8</v>
      </c>
      <c r="D125" s="130" t="s">
        <v>445</v>
      </c>
      <c r="E125" s="6" t="s">
        <v>82</v>
      </c>
      <c r="F125" s="6">
        <v>1</v>
      </c>
      <c r="G125" s="9">
        <v>141.67</v>
      </c>
      <c r="H125" s="6" t="s">
        <v>469</v>
      </c>
      <c r="I125" s="111"/>
    </row>
    <row r="126" spans="1:9" ht="12.75">
      <c r="A126" s="111"/>
      <c r="B126" s="111"/>
      <c r="C126" s="4">
        <v>9</v>
      </c>
      <c r="D126" s="130" t="s">
        <v>446</v>
      </c>
      <c r="E126" s="6" t="s">
        <v>82</v>
      </c>
      <c r="F126" s="6">
        <v>2</v>
      </c>
      <c r="G126" s="9">
        <v>40</v>
      </c>
      <c r="H126" s="6" t="s">
        <v>469</v>
      </c>
      <c r="I126" s="111"/>
    </row>
    <row r="127" spans="1:9" ht="12.75">
      <c r="A127" s="111"/>
      <c r="B127" s="111"/>
      <c r="C127" s="4">
        <v>10</v>
      </c>
      <c r="D127" s="130" t="s">
        <v>447</v>
      </c>
      <c r="E127" s="6" t="s">
        <v>82</v>
      </c>
      <c r="F127" s="6">
        <v>5</v>
      </c>
      <c r="G127" s="9">
        <v>154.17</v>
      </c>
      <c r="H127" s="6" t="s">
        <v>469</v>
      </c>
      <c r="I127" s="111"/>
    </row>
    <row r="128" spans="1:9" ht="12.75">
      <c r="A128" s="111"/>
      <c r="B128" s="111"/>
      <c r="C128" s="4">
        <v>11</v>
      </c>
      <c r="D128" s="130" t="s">
        <v>448</v>
      </c>
      <c r="E128" s="6" t="s">
        <v>82</v>
      </c>
      <c r="F128" s="6">
        <v>4</v>
      </c>
      <c r="G128" s="9">
        <v>116.67</v>
      </c>
      <c r="H128" s="6" t="s">
        <v>469</v>
      </c>
      <c r="I128" s="111"/>
    </row>
    <row r="129" spans="1:9" ht="12.75">
      <c r="A129" s="111"/>
      <c r="B129" s="111"/>
      <c r="C129" s="4">
        <v>12</v>
      </c>
      <c r="D129" s="130" t="s">
        <v>449</v>
      </c>
      <c r="E129" s="6" t="s">
        <v>82</v>
      </c>
      <c r="F129" s="6">
        <v>8</v>
      </c>
      <c r="G129" s="9">
        <v>152.67</v>
      </c>
      <c r="H129" s="6" t="s">
        <v>469</v>
      </c>
      <c r="I129" s="111"/>
    </row>
    <row r="130" spans="1:9" ht="12.75">
      <c r="A130" s="111"/>
      <c r="B130" s="111"/>
      <c r="C130" s="4">
        <v>13</v>
      </c>
      <c r="D130" s="130" t="s">
        <v>450</v>
      </c>
      <c r="E130" s="6" t="s">
        <v>82</v>
      </c>
      <c r="F130" s="6">
        <v>2</v>
      </c>
      <c r="G130" s="9">
        <v>62.08</v>
      </c>
      <c r="H130" s="6" t="s">
        <v>469</v>
      </c>
      <c r="I130" s="111"/>
    </row>
    <row r="131" spans="1:9" ht="12.75">
      <c r="A131" s="111"/>
      <c r="B131" s="111"/>
      <c r="C131" s="4">
        <v>14</v>
      </c>
      <c r="D131" s="130" t="s">
        <v>451</v>
      </c>
      <c r="E131" s="6" t="s">
        <v>82</v>
      </c>
      <c r="F131" s="6">
        <v>8</v>
      </c>
      <c r="G131" s="9">
        <v>101</v>
      </c>
      <c r="H131" s="6" t="s">
        <v>469</v>
      </c>
      <c r="I131" s="111"/>
    </row>
    <row r="132" spans="1:9" ht="12.75">
      <c r="A132" s="111"/>
      <c r="B132" s="111"/>
      <c r="C132" s="4">
        <v>15</v>
      </c>
      <c r="D132" s="130" t="s">
        <v>452</v>
      </c>
      <c r="E132" s="6" t="s">
        <v>82</v>
      </c>
      <c r="F132" s="6">
        <v>1</v>
      </c>
      <c r="G132" s="9">
        <v>4.84</v>
      </c>
      <c r="H132" s="6" t="s">
        <v>469</v>
      </c>
      <c r="I132" s="111"/>
    </row>
    <row r="133" spans="1:9" ht="12.75">
      <c r="A133" s="111"/>
      <c r="B133" s="111"/>
      <c r="C133" s="4">
        <v>16</v>
      </c>
      <c r="D133" s="130" t="s">
        <v>453</v>
      </c>
      <c r="E133" s="6" t="s">
        <v>82</v>
      </c>
      <c r="F133" s="6">
        <v>4</v>
      </c>
      <c r="G133" s="9">
        <v>22.67</v>
      </c>
      <c r="H133" s="6" t="s">
        <v>469</v>
      </c>
      <c r="I133" s="111"/>
    </row>
    <row r="134" spans="1:9" ht="12.75">
      <c r="A134" s="111"/>
      <c r="B134" s="111"/>
      <c r="C134" s="4">
        <v>17</v>
      </c>
      <c r="D134" s="130" t="s">
        <v>454</v>
      </c>
      <c r="E134" s="6" t="s">
        <v>82</v>
      </c>
      <c r="F134" s="6">
        <v>1</v>
      </c>
      <c r="G134" s="9">
        <v>16.67</v>
      </c>
      <c r="H134" s="6" t="s">
        <v>469</v>
      </c>
      <c r="I134" s="111"/>
    </row>
    <row r="135" spans="1:9" ht="12.75">
      <c r="A135" s="111"/>
      <c r="B135" s="111"/>
      <c r="C135" s="4">
        <v>18</v>
      </c>
      <c r="D135" s="130" t="s">
        <v>455</v>
      </c>
      <c r="E135" s="6" t="s">
        <v>82</v>
      </c>
      <c r="F135" s="6">
        <v>1</v>
      </c>
      <c r="G135" s="9">
        <v>16.67</v>
      </c>
      <c r="H135" s="6" t="s">
        <v>469</v>
      </c>
      <c r="I135" s="111"/>
    </row>
    <row r="136" spans="1:9" ht="12.75">
      <c r="A136" s="111"/>
      <c r="B136" s="111"/>
      <c r="C136" s="4">
        <v>19</v>
      </c>
      <c r="D136" s="130" t="s">
        <v>456</v>
      </c>
      <c r="E136" s="6" t="s">
        <v>82</v>
      </c>
      <c r="F136" s="6">
        <v>2</v>
      </c>
      <c r="G136" s="9">
        <v>36.67</v>
      </c>
      <c r="H136" s="6" t="s">
        <v>469</v>
      </c>
      <c r="I136" s="111"/>
    </row>
    <row r="137" spans="1:9" ht="12.75">
      <c r="A137" s="111"/>
      <c r="B137" s="111"/>
      <c r="C137" s="4">
        <v>20</v>
      </c>
      <c r="D137" s="130" t="s">
        <v>457</v>
      </c>
      <c r="E137" s="6" t="s">
        <v>82</v>
      </c>
      <c r="F137" s="6">
        <v>3</v>
      </c>
      <c r="G137" s="9">
        <v>168.75</v>
      </c>
      <c r="H137" s="6" t="s">
        <v>469</v>
      </c>
      <c r="I137" s="111"/>
    </row>
    <row r="138" spans="1:9" ht="12.75">
      <c r="A138" s="111"/>
      <c r="B138" s="111"/>
      <c r="C138" s="4">
        <v>21</v>
      </c>
      <c r="D138" s="130" t="s">
        <v>458</v>
      </c>
      <c r="E138" s="6" t="s">
        <v>82</v>
      </c>
      <c r="F138" s="6">
        <v>10</v>
      </c>
      <c r="G138" s="9">
        <v>115</v>
      </c>
      <c r="H138" s="6" t="s">
        <v>469</v>
      </c>
      <c r="I138" s="111"/>
    </row>
    <row r="139" spans="1:9" ht="12.75">
      <c r="A139" s="111"/>
      <c r="B139" s="111"/>
      <c r="C139" s="4">
        <v>22</v>
      </c>
      <c r="D139" s="130" t="s">
        <v>459</v>
      </c>
      <c r="E139" s="6" t="s">
        <v>82</v>
      </c>
      <c r="F139" s="6">
        <v>5</v>
      </c>
      <c r="G139" s="9">
        <v>291.67</v>
      </c>
      <c r="H139" s="6" t="s">
        <v>469</v>
      </c>
      <c r="I139" s="111"/>
    </row>
    <row r="140" spans="1:9" ht="12.75">
      <c r="A140" s="111"/>
      <c r="B140" s="111"/>
      <c r="C140" s="4">
        <v>23</v>
      </c>
      <c r="D140" s="130" t="s">
        <v>460</v>
      </c>
      <c r="E140" s="6" t="s">
        <v>82</v>
      </c>
      <c r="F140" s="6">
        <v>4</v>
      </c>
      <c r="G140" s="9">
        <v>266.67</v>
      </c>
      <c r="H140" s="6" t="s">
        <v>469</v>
      </c>
      <c r="I140" s="111"/>
    </row>
    <row r="141" spans="1:9" ht="12.75">
      <c r="A141" s="111"/>
      <c r="B141" s="111"/>
      <c r="C141" s="4">
        <v>24</v>
      </c>
      <c r="D141" s="130" t="s">
        <v>461</v>
      </c>
      <c r="E141" s="6" t="s">
        <v>82</v>
      </c>
      <c r="F141" s="6">
        <v>2</v>
      </c>
      <c r="G141" s="9">
        <v>146.66</v>
      </c>
      <c r="H141" s="6" t="s">
        <v>469</v>
      </c>
      <c r="I141" s="111"/>
    </row>
    <row r="142" spans="1:9" ht="12.75">
      <c r="A142" s="111"/>
      <c r="B142" s="111"/>
      <c r="C142" s="4">
        <v>25</v>
      </c>
      <c r="D142" s="130" t="s">
        <v>462</v>
      </c>
      <c r="E142" s="6" t="s">
        <v>82</v>
      </c>
      <c r="F142" s="6">
        <v>15</v>
      </c>
      <c r="G142" s="9">
        <v>250</v>
      </c>
      <c r="H142" s="6" t="s">
        <v>469</v>
      </c>
      <c r="I142" s="111"/>
    </row>
    <row r="143" spans="1:9" ht="12.75">
      <c r="A143" s="111"/>
      <c r="B143" s="111"/>
      <c r="C143" s="4">
        <v>26</v>
      </c>
      <c r="D143" s="130" t="s">
        <v>463</v>
      </c>
      <c r="E143" s="6" t="s">
        <v>82</v>
      </c>
      <c r="F143" s="6">
        <v>5</v>
      </c>
      <c r="G143" s="9">
        <v>291.67</v>
      </c>
      <c r="H143" s="6" t="s">
        <v>469</v>
      </c>
      <c r="I143" s="111"/>
    </row>
    <row r="144" spans="1:9" ht="12.75">
      <c r="A144" s="111"/>
      <c r="B144" s="111"/>
      <c r="C144" s="4">
        <v>27</v>
      </c>
      <c r="D144" s="47" t="s">
        <v>464</v>
      </c>
      <c r="E144" s="6" t="s">
        <v>82</v>
      </c>
      <c r="F144" s="6">
        <v>149</v>
      </c>
      <c r="G144" s="9">
        <v>149</v>
      </c>
      <c r="H144" s="6" t="s">
        <v>469</v>
      </c>
      <c r="I144" s="111"/>
    </row>
    <row r="145" spans="1:9" ht="12.75">
      <c r="A145" s="111"/>
      <c r="B145" s="111"/>
      <c r="C145" s="4">
        <v>28</v>
      </c>
      <c r="D145" s="139" t="s">
        <v>465</v>
      </c>
      <c r="E145" s="6" t="s">
        <v>82</v>
      </c>
      <c r="F145" s="6">
        <v>4</v>
      </c>
      <c r="G145" s="9">
        <v>4400</v>
      </c>
      <c r="H145" s="6" t="s">
        <v>469</v>
      </c>
      <c r="I145" s="111"/>
    </row>
    <row r="146" spans="1:9" ht="12.75">
      <c r="A146" s="111"/>
      <c r="B146" s="111"/>
      <c r="C146" s="4">
        <v>29</v>
      </c>
      <c r="D146" s="59" t="s">
        <v>466</v>
      </c>
      <c r="E146" s="6" t="s">
        <v>82</v>
      </c>
      <c r="F146" s="6">
        <v>15</v>
      </c>
      <c r="G146" s="9">
        <v>300</v>
      </c>
      <c r="H146" s="6" t="s">
        <v>469</v>
      </c>
      <c r="I146" s="111"/>
    </row>
    <row r="147" spans="1:9" ht="12.75">
      <c r="A147" s="111"/>
      <c r="B147" s="111"/>
      <c r="C147" s="275" t="s">
        <v>472</v>
      </c>
      <c r="D147" s="275"/>
      <c r="E147" s="275"/>
      <c r="F147" s="53">
        <f>SUM(F118:F146)</f>
        <v>310</v>
      </c>
      <c r="G147" s="125">
        <f>SUM(G118:G146)</f>
        <v>7579.7300000000005</v>
      </c>
      <c r="H147" s="6"/>
      <c r="I147" s="111"/>
    </row>
    <row r="148" spans="1:10" ht="12.75">
      <c r="A148" s="111"/>
      <c r="B148" s="111"/>
      <c r="C148" s="140">
        <v>1</v>
      </c>
      <c r="D148" s="141" t="s">
        <v>776</v>
      </c>
      <c r="E148" s="120" t="s">
        <v>470</v>
      </c>
      <c r="F148" s="141">
        <v>2230</v>
      </c>
      <c r="G148" s="177">
        <v>53966</v>
      </c>
      <c r="H148" s="6" t="s">
        <v>473</v>
      </c>
      <c r="I148" s="111"/>
      <c r="J148" s="106">
        <v>235</v>
      </c>
    </row>
    <row r="149" spans="1:9" ht="12.75">
      <c r="A149" s="111"/>
      <c r="B149" s="111"/>
      <c r="C149" s="275" t="s">
        <v>777</v>
      </c>
      <c r="D149" s="275"/>
      <c r="E149" s="275"/>
      <c r="F149" s="126">
        <f>F148</f>
        <v>2230</v>
      </c>
      <c r="G149" s="126">
        <f>G148</f>
        <v>53966</v>
      </c>
      <c r="H149" s="46"/>
      <c r="I149" s="111"/>
    </row>
    <row r="150" spans="1:9" ht="12.75">
      <c r="A150" s="111"/>
      <c r="B150" s="111"/>
      <c r="C150" s="84">
        <v>1</v>
      </c>
      <c r="D150" s="142" t="s">
        <v>778</v>
      </c>
      <c r="E150" s="6" t="s">
        <v>470</v>
      </c>
      <c r="F150" s="47">
        <v>2.7</v>
      </c>
      <c r="G150" s="178">
        <v>60.37</v>
      </c>
      <c r="H150" s="6" t="s">
        <v>471</v>
      </c>
      <c r="I150" s="111"/>
    </row>
    <row r="151" spans="1:9" ht="12.75">
      <c r="A151" s="111"/>
      <c r="B151" s="111"/>
      <c r="C151" s="275" t="s">
        <v>474</v>
      </c>
      <c r="D151" s="275"/>
      <c r="E151" s="275"/>
      <c r="F151" s="143">
        <f>F150</f>
        <v>2.7</v>
      </c>
      <c r="G151" s="143">
        <f>G150</f>
        <v>60.37</v>
      </c>
      <c r="H151" s="6"/>
      <c r="I151" s="111"/>
    </row>
    <row r="152" spans="1:10" ht="12.75">
      <c r="A152" s="111"/>
      <c r="B152" s="111"/>
      <c r="C152" s="4">
        <v>1</v>
      </c>
      <c r="D152" s="5" t="s">
        <v>475</v>
      </c>
      <c r="E152" s="6" t="s">
        <v>82</v>
      </c>
      <c r="F152" s="6">
        <v>1</v>
      </c>
      <c r="G152" s="50">
        <v>45</v>
      </c>
      <c r="H152" s="6">
        <v>1515</v>
      </c>
      <c r="I152" s="111"/>
      <c r="J152" s="106">
        <v>238</v>
      </c>
    </row>
    <row r="153" spans="1:9" ht="12.75">
      <c r="A153" s="111"/>
      <c r="B153" s="111"/>
      <c r="C153" s="4">
        <v>2</v>
      </c>
      <c r="D153" s="5" t="s">
        <v>476</v>
      </c>
      <c r="E153" s="6" t="s">
        <v>82</v>
      </c>
      <c r="F153" s="6">
        <v>1</v>
      </c>
      <c r="G153" s="50">
        <v>7.5</v>
      </c>
      <c r="H153" s="6">
        <v>1515</v>
      </c>
      <c r="I153" s="111"/>
    </row>
    <row r="154" spans="1:9" ht="12.75">
      <c r="A154" s="111"/>
      <c r="B154" s="111"/>
      <c r="C154" s="4">
        <v>3</v>
      </c>
      <c r="D154" s="5" t="s">
        <v>477</v>
      </c>
      <c r="E154" s="6" t="s">
        <v>478</v>
      </c>
      <c r="F154" s="6">
        <v>1</v>
      </c>
      <c r="G154" s="50">
        <v>432.5</v>
      </c>
      <c r="H154" s="6">
        <v>1515</v>
      </c>
      <c r="I154" s="111"/>
    </row>
    <row r="155" spans="1:9" ht="12.75">
      <c r="A155" s="111"/>
      <c r="B155" s="111"/>
      <c r="C155" s="4">
        <v>4</v>
      </c>
      <c r="D155" s="5" t="s">
        <v>479</v>
      </c>
      <c r="E155" s="6" t="s">
        <v>82</v>
      </c>
      <c r="F155" s="6">
        <v>4</v>
      </c>
      <c r="G155" s="50">
        <v>1496</v>
      </c>
      <c r="H155" s="6">
        <v>1515</v>
      </c>
      <c r="I155" s="111"/>
    </row>
    <row r="156" spans="1:9" ht="12.75">
      <c r="A156" s="111"/>
      <c r="B156" s="111"/>
      <c r="C156" s="4">
        <v>5</v>
      </c>
      <c r="D156" s="145" t="s">
        <v>481</v>
      </c>
      <c r="E156" s="6" t="s">
        <v>82</v>
      </c>
      <c r="F156" s="6">
        <v>2</v>
      </c>
      <c r="G156" s="50">
        <v>1880</v>
      </c>
      <c r="H156" s="6">
        <v>1515</v>
      </c>
      <c r="I156" s="111"/>
    </row>
    <row r="157" spans="1:9" ht="12.75">
      <c r="A157" s="111"/>
      <c r="B157" s="111"/>
      <c r="C157" s="4">
        <v>6</v>
      </c>
      <c r="D157" s="145" t="s">
        <v>482</v>
      </c>
      <c r="E157" s="6" t="s">
        <v>82</v>
      </c>
      <c r="F157" s="6">
        <v>2</v>
      </c>
      <c r="G157" s="50">
        <v>1940</v>
      </c>
      <c r="H157" s="6">
        <v>1515</v>
      </c>
      <c r="I157" s="111"/>
    </row>
    <row r="158" spans="1:9" ht="12.75" customHeight="1">
      <c r="A158" s="111"/>
      <c r="B158" s="111"/>
      <c r="C158" s="4">
        <v>7</v>
      </c>
      <c r="D158" s="5" t="s">
        <v>483</v>
      </c>
      <c r="E158" s="6" t="s">
        <v>82</v>
      </c>
      <c r="F158" s="6">
        <v>1</v>
      </c>
      <c r="G158" s="50">
        <v>350</v>
      </c>
      <c r="H158" s="6">
        <v>1515</v>
      </c>
      <c r="I158" s="111"/>
    </row>
    <row r="159" spans="1:9" ht="12.75">
      <c r="A159" s="111"/>
      <c r="B159" s="111"/>
      <c r="C159" s="4">
        <v>8</v>
      </c>
      <c r="D159" s="5" t="s">
        <v>484</v>
      </c>
      <c r="E159" s="6" t="s">
        <v>82</v>
      </c>
      <c r="F159" s="4">
        <v>1</v>
      </c>
      <c r="G159" s="50">
        <v>1625</v>
      </c>
      <c r="H159" s="6">
        <v>1515</v>
      </c>
      <c r="I159" s="111"/>
    </row>
    <row r="160" spans="1:9" ht="12.75">
      <c r="A160" s="111"/>
      <c r="B160" s="111"/>
      <c r="C160" s="4">
        <v>9</v>
      </c>
      <c r="D160" s="5" t="s">
        <v>480</v>
      </c>
      <c r="E160" s="6" t="s">
        <v>82</v>
      </c>
      <c r="F160" s="4">
        <v>2</v>
      </c>
      <c r="G160" s="50">
        <v>2500</v>
      </c>
      <c r="H160" s="6">
        <v>1515</v>
      </c>
      <c r="I160" s="111"/>
    </row>
    <row r="161" spans="1:9" ht="13.5" customHeight="1">
      <c r="A161" s="111"/>
      <c r="B161" s="111"/>
      <c r="C161" s="4">
        <v>10</v>
      </c>
      <c r="D161" s="5" t="s">
        <v>485</v>
      </c>
      <c r="E161" s="6" t="s">
        <v>82</v>
      </c>
      <c r="F161" s="4">
        <v>2</v>
      </c>
      <c r="G161" s="50">
        <v>3150</v>
      </c>
      <c r="H161" s="6">
        <v>1515</v>
      </c>
      <c r="I161" s="111"/>
    </row>
    <row r="162" spans="1:9" ht="12.75">
      <c r="A162" s="111"/>
      <c r="B162" s="111"/>
      <c r="C162" s="275" t="s">
        <v>486</v>
      </c>
      <c r="D162" s="275"/>
      <c r="E162" s="275"/>
      <c r="F162" s="48">
        <v>26</v>
      </c>
      <c r="G162" s="125">
        <f>SUM(G152:G161)</f>
        <v>13426</v>
      </c>
      <c r="H162" s="47"/>
      <c r="I162" s="111"/>
    </row>
    <row r="163" spans="1:10" ht="13.5" customHeight="1">
      <c r="A163" s="111"/>
      <c r="B163" s="111"/>
      <c r="C163" s="54">
        <v>1</v>
      </c>
      <c r="D163" s="55" t="s">
        <v>487</v>
      </c>
      <c r="E163" s="54" t="s">
        <v>73</v>
      </c>
      <c r="F163" s="54">
        <v>29</v>
      </c>
      <c r="G163" s="56">
        <v>5162</v>
      </c>
      <c r="H163" s="12">
        <v>1511</v>
      </c>
      <c r="I163" s="111"/>
      <c r="J163" s="106">
        <v>232</v>
      </c>
    </row>
    <row r="164" spans="1:9" ht="13.5" customHeight="1">
      <c r="A164" s="111"/>
      <c r="B164" s="111"/>
      <c r="C164" s="54">
        <v>2</v>
      </c>
      <c r="D164" s="55" t="s">
        <v>488</v>
      </c>
      <c r="E164" s="54" t="s">
        <v>73</v>
      </c>
      <c r="F164" s="54">
        <v>79</v>
      </c>
      <c r="G164" s="56">
        <v>14062</v>
      </c>
      <c r="H164" s="12">
        <v>1511</v>
      </c>
      <c r="I164" s="111"/>
    </row>
    <row r="165" spans="1:9" ht="12.75" customHeight="1">
      <c r="A165" s="111"/>
      <c r="B165" s="111"/>
      <c r="C165" s="54">
        <v>3</v>
      </c>
      <c r="D165" s="55" t="s">
        <v>489</v>
      </c>
      <c r="E165" s="54" t="s">
        <v>73</v>
      </c>
      <c r="F165" s="54">
        <v>17</v>
      </c>
      <c r="G165" s="56">
        <v>3366</v>
      </c>
      <c r="H165" s="12">
        <v>1511</v>
      </c>
      <c r="I165" s="111"/>
    </row>
    <row r="166" spans="1:9" ht="24" customHeight="1">
      <c r="A166" s="111"/>
      <c r="B166" s="111"/>
      <c r="C166" s="54">
        <v>4</v>
      </c>
      <c r="D166" s="55" t="s">
        <v>490</v>
      </c>
      <c r="E166" s="54" t="s">
        <v>73</v>
      </c>
      <c r="F166" s="54">
        <v>1497</v>
      </c>
      <c r="G166" s="56">
        <v>147155.1</v>
      </c>
      <c r="H166" s="12">
        <v>1511</v>
      </c>
      <c r="I166" s="111"/>
    </row>
    <row r="167" spans="1:9" ht="26.25" customHeight="1">
      <c r="A167" s="111"/>
      <c r="B167" s="111"/>
      <c r="C167" s="54">
        <v>5</v>
      </c>
      <c r="D167" s="55" t="s">
        <v>491</v>
      </c>
      <c r="E167" s="54" t="s">
        <v>73</v>
      </c>
      <c r="F167" s="54">
        <v>507</v>
      </c>
      <c r="G167" s="56">
        <v>49838.1</v>
      </c>
      <c r="H167" s="12">
        <v>1511</v>
      </c>
      <c r="I167" s="111"/>
    </row>
    <row r="168" spans="1:9" ht="12.75">
      <c r="A168" s="111"/>
      <c r="B168" s="111"/>
      <c r="C168" s="54"/>
      <c r="D168" s="275" t="s">
        <v>492</v>
      </c>
      <c r="E168" s="275"/>
      <c r="F168" s="275"/>
      <c r="G168" s="144">
        <v>48590.399999999994</v>
      </c>
      <c r="H168" s="47"/>
      <c r="I168" s="111"/>
    </row>
    <row r="169" spans="1:10" ht="24.75" customHeight="1">
      <c r="A169" s="111"/>
      <c r="B169" s="111"/>
      <c r="C169" s="57">
        <v>1</v>
      </c>
      <c r="D169" s="145" t="s">
        <v>493</v>
      </c>
      <c r="E169" s="58" t="s">
        <v>494</v>
      </c>
      <c r="F169" s="58">
        <v>1100</v>
      </c>
      <c r="G169" s="75">
        <v>59400</v>
      </c>
      <c r="H169" s="65">
        <v>1512</v>
      </c>
      <c r="I169" s="111"/>
      <c r="J169" s="106">
        <v>233</v>
      </c>
    </row>
    <row r="170" spans="1:9" ht="12.75">
      <c r="A170" s="111"/>
      <c r="B170" s="111"/>
      <c r="C170" s="57">
        <v>2</v>
      </c>
      <c r="D170" s="145" t="s">
        <v>495</v>
      </c>
      <c r="E170" s="58" t="s">
        <v>496</v>
      </c>
      <c r="F170" s="58">
        <v>4</v>
      </c>
      <c r="G170" s="75">
        <v>3400</v>
      </c>
      <c r="H170" s="65">
        <v>1512</v>
      </c>
      <c r="I170" s="111"/>
    </row>
    <row r="171" spans="1:9" ht="12.75">
      <c r="A171" s="111"/>
      <c r="B171" s="111"/>
      <c r="C171" s="57">
        <v>3</v>
      </c>
      <c r="D171" s="145" t="s">
        <v>497</v>
      </c>
      <c r="E171" s="58" t="s">
        <v>496</v>
      </c>
      <c r="F171" s="58">
        <v>2</v>
      </c>
      <c r="G171" s="75">
        <v>1840</v>
      </c>
      <c r="H171" s="65">
        <v>1512</v>
      </c>
      <c r="I171" s="111"/>
    </row>
    <row r="172" spans="1:9" ht="15" customHeight="1">
      <c r="A172" s="111"/>
      <c r="B172" s="111"/>
      <c r="C172" s="57">
        <v>4</v>
      </c>
      <c r="D172" s="62" t="s">
        <v>502</v>
      </c>
      <c r="E172" s="58" t="s">
        <v>503</v>
      </c>
      <c r="F172" s="61">
        <v>125</v>
      </c>
      <c r="G172" s="77">
        <v>7187.5</v>
      </c>
      <c r="H172" s="65">
        <v>1512</v>
      </c>
      <c r="I172" s="111"/>
    </row>
    <row r="173" spans="1:9" ht="14.25" customHeight="1">
      <c r="A173" s="111"/>
      <c r="B173" s="111"/>
      <c r="C173" s="57">
        <v>5</v>
      </c>
      <c r="D173" s="62" t="s">
        <v>504</v>
      </c>
      <c r="E173" s="58" t="s">
        <v>501</v>
      </c>
      <c r="F173" s="61">
        <v>15</v>
      </c>
      <c r="G173" s="77">
        <v>3502.5</v>
      </c>
      <c r="H173" s="65">
        <v>1512</v>
      </c>
      <c r="I173" s="111"/>
    </row>
    <row r="174" spans="1:9" ht="15" customHeight="1">
      <c r="A174" s="111"/>
      <c r="B174" s="111"/>
      <c r="C174" s="57">
        <v>6</v>
      </c>
      <c r="D174" s="62" t="s">
        <v>517</v>
      </c>
      <c r="E174" s="58" t="s">
        <v>501</v>
      </c>
      <c r="F174" s="61">
        <v>80</v>
      </c>
      <c r="G174" s="77">
        <v>16000</v>
      </c>
      <c r="H174" s="65">
        <v>1512</v>
      </c>
      <c r="I174" s="111"/>
    </row>
    <row r="175" spans="1:9" ht="16.5" customHeight="1">
      <c r="A175" s="111"/>
      <c r="B175" s="111"/>
      <c r="C175" s="57">
        <v>7</v>
      </c>
      <c r="D175" s="62" t="s">
        <v>505</v>
      </c>
      <c r="E175" s="58" t="s">
        <v>506</v>
      </c>
      <c r="F175" s="61">
        <v>384</v>
      </c>
      <c r="G175" s="77">
        <v>4454.4</v>
      </c>
      <c r="H175" s="65">
        <v>1512</v>
      </c>
      <c r="I175" s="111"/>
    </row>
    <row r="176" spans="1:9" ht="27" customHeight="1">
      <c r="A176" s="111"/>
      <c r="B176" s="111"/>
      <c r="C176" s="57">
        <v>8</v>
      </c>
      <c r="D176" s="146" t="s">
        <v>507</v>
      </c>
      <c r="E176" s="58" t="s">
        <v>506</v>
      </c>
      <c r="F176" s="60">
        <v>192</v>
      </c>
      <c r="G176" s="76">
        <v>3984</v>
      </c>
      <c r="H176" s="65">
        <v>1512</v>
      </c>
      <c r="I176" s="111"/>
    </row>
    <row r="177" spans="1:9" ht="30" customHeight="1">
      <c r="A177" s="111"/>
      <c r="B177" s="111"/>
      <c r="C177" s="57">
        <v>9</v>
      </c>
      <c r="D177" s="146" t="s">
        <v>508</v>
      </c>
      <c r="E177" s="58" t="s">
        <v>506</v>
      </c>
      <c r="F177" s="60">
        <v>192</v>
      </c>
      <c r="G177" s="76">
        <v>4502.4</v>
      </c>
      <c r="H177" s="65">
        <v>1512</v>
      </c>
      <c r="I177" s="111"/>
    </row>
    <row r="178" spans="1:9" ht="29.25" customHeight="1">
      <c r="A178" s="111"/>
      <c r="B178" s="111"/>
      <c r="C178" s="57">
        <v>10</v>
      </c>
      <c r="D178" s="146" t="s">
        <v>509</v>
      </c>
      <c r="E178" s="58" t="s">
        <v>506</v>
      </c>
      <c r="F178" s="60">
        <v>72</v>
      </c>
      <c r="G178" s="76">
        <v>55566</v>
      </c>
      <c r="H178" s="65">
        <v>1512</v>
      </c>
      <c r="I178" s="111"/>
    </row>
    <row r="179" spans="1:9" ht="12.75">
      <c r="A179" s="111"/>
      <c r="B179" s="111"/>
      <c r="C179" s="57">
        <v>11</v>
      </c>
      <c r="D179" s="62" t="s">
        <v>510</v>
      </c>
      <c r="E179" s="58" t="s">
        <v>73</v>
      </c>
      <c r="F179" s="60">
        <v>650</v>
      </c>
      <c r="G179" s="76">
        <v>579.58</v>
      </c>
      <c r="H179" s="65">
        <v>1512</v>
      </c>
      <c r="I179" s="111"/>
    </row>
    <row r="180" spans="1:9" ht="26.25" customHeight="1">
      <c r="A180" s="111"/>
      <c r="B180" s="111"/>
      <c r="C180" s="57">
        <v>12</v>
      </c>
      <c r="D180" s="62" t="s">
        <v>512</v>
      </c>
      <c r="E180" s="58" t="s">
        <v>513</v>
      </c>
      <c r="F180" s="60">
        <v>231</v>
      </c>
      <c r="G180" s="75">
        <v>251328</v>
      </c>
      <c r="H180" s="65">
        <v>1512</v>
      </c>
      <c r="I180" s="111"/>
    </row>
    <row r="181" spans="1:9" ht="27" customHeight="1">
      <c r="A181" s="111"/>
      <c r="B181" s="111"/>
      <c r="C181" s="57">
        <v>13</v>
      </c>
      <c r="D181" s="62" t="s">
        <v>720</v>
      </c>
      <c r="E181" s="58" t="s">
        <v>513</v>
      </c>
      <c r="F181" s="60">
        <v>120</v>
      </c>
      <c r="G181" s="76">
        <v>130560</v>
      </c>
      <c r="H181" s="65">
        <v>1512</v>
      </c>
      <c r="I181" s="111"/>
    </row>
    <row r="182" spans="1:9" ht="16.5" customHeight="1">
      <c r="A182" s="111"/>
      <c r="B182" s="111"/>
      <c r="C182" s="57">
        <v>14</v>
      </c>
      <c r="D182" s="62" t="s">
        <v>514</v>
      </c>
      <c r="E182" s="58" t="s">
        <v>515</v>
      </c>
      <c r="F182" s="60">
        <v>4</v>
      </c>
      <c r="G182" s="76">
        <v>4064</v>
      </c>
      <c r="H182" s="65">
        <v>1512</v>
      </c>
      <c r="I182" s="111"/>
    </row>
    <row r="183" spans="1:9" ht="14.25" customHeight="1">
      <c r="A183" s="111"/>
      <c r="B183" s="111"/>
      <c r="C183" s="57">
        <v>15</v>
      </c>
      <c r="D183" s="62" t="s">
        <v>518</v>
      </c>
      <c r="E183" s="58" t="s">
        <v>498</v>
      </c>
      <c r="F183" s="60">
        <v>2</v>
      </c>
      <c r="G183" s="76">
        <v>26620</v>
      </c>
      <c r="H183" s="65">
        <v>1512</v>
      </c>
      <c r="I183" s="111"/>
    </row>
    <row r="184" spans="1:9" ht="12.75">
      <c r="A184" s="111"/>
      <c r="B184" s="111"/>
      <c r="C184" s="57">
        <v>16</v>
      </c>
      <c r="D184" s="145" t="s">
        <v>722</v>
      </c>
      <c r="E184" s="58" t="s">
        <v>496</v>
      </c>
      <c r="F184" s="60">
        <v>2</v>
      </c>
      <c r="G184" s="76">
        <v>19100</v>
      </c>
      <c r="H184" s="65">
        <v>1512</v>
      </c>
      <c r="I184" s="111"/>
    </row>
    <row r="185" spans="1:9" ht="12.75">
      <c r="A185" s="111"/>
      <c r="B185" s="111"/>
      <c r="C185" s="57">
        <v>17</v>
      </c>
      <c r="D185" s="145" t="s">
        <v>499</v>
      </c>
      <c r="E185" s="58" t="s">
        <v>496</v>
      </c>
      <c r="F185" s="60">
        <v>2</v>
      </c>
      <c r="G185" s="76">
        <v>19100</v>
      </c>
      <c r="H185" s="65">
        <v>1512</v>
      </c>
      <c r="I185" s="111"/>
    </row>
    <row r="186" spans="1:9" ht="13.5" customHeight="1">
      <c r="A186" s="111"/>
      <c r="B186" s="111"/>
      <c r="C186" s="57">
        <v>18</v>
      </c>
      <c r="D186" s="147" t="s">
        <v>500</v>
      </c>
      <c r="E186" s="58" t="s">
        <v>516</v>
      </c>
      <c r="F186" s="60">
        <v>55</v>
      </c>
      <c r="G186" s="76">
        <v>118910</v>
      </c>
      <c r="H186" s="65">
        <v>1512</v>
      </c>
      <c r="I186" s="111"/>
    </row>
    <row r="187" spans="1:9" ht="27.75" customHeight="1">
      <c r="A187" s="111"/>
      <c r="B187" s="111"/>
      <c r="C187" s="57">
        <v>19</v>
      </c>
      <c r="D187" s="60" t="s">
        <v>519</v>
      </c>
      <c r="E187" s="58" t="s">
        <v>513</v>
      </c>
      <c r="F187" s="59">
        <v>1</v>
      </c>
      <c r="G187" s="148">
        <v>903</v>
      </c>
      <c r="H187" s="65">
        <v>1512</v>
      </c>
      <c r="I187" s="111"/>
    </row>
    <row r="188" spans="1:9" ht="24.75" customHeight="1">
      <c r="A188" s="111"/>
      <c r="B188" s="111"/>
      <c r="C188" s="57">
        <v>20</v>
      </c>
      <c r="D188" s="60" t="s">
        <v>520</v>
      </c>
      <c r="E188" s="58" t="s">
        <v>513</v>
      </c>
      <c r="F188" s="59">
        <v>1</v>
      </c>
      <c r="G188" s="89">
        <v>1160</v>
      </c>
      <c r="H188" s="65">
        <v>1512</v>
      </c>
      <c r="I188" s="111"/>
    </row>
    <row r="189" spans="1:9" ht="25.5" customHeight="1">
      <c r="A189" s="111"/>
      <c r="B189" s="111"/>
      <c r="C189" s="57">
        <v>21</v>
      </c>
      <c r="D189" s="60" t="s">
        <v>521</v>
      </c>
      <c r="E189" s="58" t="s">
        <v>513</v>
      </c>
      <c r="F189" s="59">
        <v>1</v>
      </c>
      <c r="G189" s="178">
        <v>1161</v>
      </c>
      <c r="H189" s="65">
        <v>1512</v>
      </c>
      <c r="I189" s="111"/>
    </row>
    <row r="190" spans="1:9" ht="28.5" customHeight="1">
      <c r="A190" s="111"/>
      <c r="B190" s="111"/>
      <c r="C190" s="57">
        <v>22</v>
      </c>
      <c r="D190" s="58" t="s">
        <v>522</v>
      </c>
      <c r="E190" s="58" t="s">
        <v>513</v>
      </c>
      <c r="F190" s="59">
        <v>1</v>
      </c>
      <c r="G190" s="59">
        <v>337.75</v>
      </c>
      <c r="H190" s="65">
        <v>1512</v>
      </c>
      <c r="I190" s="111"/>
    </row>
    <row r="191" spans="1:9" ht="27.75" customHeight="1">
      <c r="A191" s="111"/>
      <c r="B191" s="111"/>
      <c r="C191" s="57">
        <v>23</v>
      </c>
      <c r="D191" s="58" t="s">
        <v>523</v>
      </c>
      <c r="E191" s="58" t="s">
        <v>513</v>
      </c>
      <c r="F191" s="59">
        <v>1</v>
      </c>
      <c r="G191" s="178">
        <v>1155</v>
      </c>
      <c r="H191" s="65">
        <v>1512</v>
      </c>
      <c r="I191" s="111"/>
    </row>
    <row r="192" spans="1:9" ht="27.75" customHeight="1">
      <c r="A192" s="111"/>
      <c r="B192" s="111"/>
      <c r="C192" s="57">
        <v>24</v>
      </c>
      <c r="D192" s="58" t="s">
        <v>524</v>
      </c>
      <c r="E192" s="58" t="s">
        <v>513</v>
      </c>
      <c r="F192" s="59">
        <v>1</v>
      </c>
      <c r="G192" s="89">
        <v>1351</v>
      </c>
      <c r="H192" s="65">
        <v>1512</v>
      </c>
      <c r="I192" s="111"/>
    </row>
    <row r="193" spans="1:9" ht="30.75" customHeight="1">
      <c r="A193" s="111"/>
      <c r="B193" s="111"/>
      <c r="C193" s="57">
        <v>25</v>
      </c>
      <c r="D193" s="58" t="s">
        <v>525</v>
      </c>
      <c r="E193" s="58" t="s">
        <v>513</v>
      </c>
      <c r="F193" s="59">
        <v>1</v>
      </c>
      <c r="G193" s="89">
        <v>1155</v>
      </c>
      <c r="H193" s="65">
        <v>1512</v>
      </c>
      <c r="I193" s="111"/>
    </row>
    <row r="194" spans="1:9" ht="24.75" customHeight="1">
      <c r="A194" s="111"/>
      <c r="B194" s="111"/>
      <c r="C194" s="57">
        <v>26</v>
      </c>
      <c r="D194" s="58" t="s">
        <v>526</v>
      </c>
      <c r="E194" s="58" t="s">
        <v>513</v>
      </c>
      <c r="F194" s="59">
        <v>1</v>
      </c>
      <c r="G194" s="89">
        <v>1351</v>
      </c>
      <c r="H194" s="65">
        <v>1512</v>
      </c>
      <c r="I194" s="111"/>
    </row>
    <row r="195" spans="1:9" ht="24" customHeight="1">
      <c r="A195" s="111"/>
      <c r="B195" s="111"/>
      <c r="C195" s="57">
        <v>27</v>
      </c>
      <c r="D195" s="58" t="s">
        <v>527</v>
      </c>
      <c r="E195" s="58" t="s">
        <v>513</v>
      </c>
      <c r="F195" s="59">
        <v>1</v>
      </c>
      <c r="G195" s="89">
        <v>1155</v>
      </c>
      <c r="H195" s="65">
        <v>1512</v>
      </c>
      <c r="I195" s="111"/>
    </row>
    <row r="196" spans="1:9" ht="27" customHeight="1">
      <c r="A196" s="111"/>
      <c r="B196" s="111"/>
      <c r="C196" s="57">
        <v>28</v>
      </c>
      <c r="D196" s="58" t="s">
        <v>528</v>
      </c>
      <c r="E196" s="58" t="s">
        <v>513</v>
      </c>
      <c r="F196" s="59">
        <v>1</v>
      </c>
      <c r="G196" s="89">
        <v>1867</v>
      </c>
      <c r="H196" s="65">
        <v>1512</v>
      </c>
      <c r="I196" s="111"/>
    </row>
    <row r="197" spans="1:9" ht="25.5" customHeight="1">
      <c r="A197" s="111"/>
      <c r="B197" s="111"/>
      <c r="C197" s="57">
        <v>29</v>
      </c>
      <c r="D197" s="58" t="s">
        <v>529</v>
      </c>
      <c r="E197" s="58" t="s">
        <v>513</v>
      </c>
      <c r="F197" s="59">
        <v>1</v>
      </c>
      <c r="G197" s="89">
        <v>1867</v>
      </c>
      <c r="H197" s="65">
        <v>1512</v>
      </c>
      <c r="I197" s="111"/>
    </row>
    <row r="198" spans="1:9" ht="30" customHeight="1">
      <c r="A198" s="111"/>
      <c r="B198" s="111"/>
      <c r="C198" s="57">
        <v>30</v>
      </c>
      <c r="D198" s="58" t="s">
        <v>530</v>
      </c>
      <c r="E198" s="58" t="s">
        <v>513</v>
      </c>
      <c r="F198" s="59">
        <v>2</v>
      </c>
      <c r="G198" s="89">
        <v>2086</v>
      </c>
      <c r="H198" s="65">
        <v>1512</v>
      </c>
      <c r="I198" s="111"/>
    </row>
    <row r="199" spans="1:9" ht="26.25" customHeight="1">
      <c r="A199" s="111"/>
      <c r="B199" s="111"/>
      <c r="C199" s="57">
        <v>31</v>
      </c>
      <c r="D199" s="58" t="s">
        <v>531</v>
      </c>
      <c r="E199" s="58" t="s">
        <v>513</v>
      </c>
      <c r="F199" s="59">
        <v>1</v>
      </c>
      <c r="G199" s="89">
        <v>1357</v>
      </c>
      <c r="H199" s="65">
        <v>1512</v>
      </c>
      <c r="I199" s="111"/>
    </row>
    <row r="200" spans="1:9" ht="28.5" customHeight="1">
      <c r="A200" s="111"/>
      <c r="B200" s="111"/>
      <c r="C200" s="57">
        <v>32</v>
      </c>
      <c r="D200" s="58" t="s">
        <v>532</v>
      </c>
      <c r="E200" s="58" t="s">
        <v>513</v>
      </c>
      <c r="F200" s="59">
        <v>1</v>
      </c>
      <c r="G200" s="89">
        <v>1357</v>
      </c>
      <c r="H200" s="65">
        <v>1512</v>
      </c>
      <c r="I200" s="111"/>
    </row>
    <row r="201" spans="1:9" ht="27" customHeight="1">
      <c r="A201" s="111"/>
      <c r="B201" s="111"/>
      <c r="C201" s="57">
        <v>33</v>
      </c>
      <c r="D201" s="58" t="s">
        <v>533</v>
      </c>
      <c r="E201" s="58" t="s">
        <v>513</v>
      </c>
      <c r="F201" s="59">
        <v>1</v>
      </c>
      <c r="G201" s="89">
        <v>1436</v>
      </c>
      <c r="H201" s="65">
        <v>1512</v>
      </c>
      <c r="I201" s="111"/>
    </row>
    <row r="202" spans="1:9" ht="25.5" customHeight="1">
      <c r="A202" s="111"/>
      <c r="B202" s="111"/>
      <c r="C202" s="57">
        <v>34</v>
      </c>
      <c r="D202" s="58" t="s">
        <v>534</v>
      </c>
      <c r="E202" s="58" t="s">
        <v>513</v>
      </c>
      <c r="F202" s="59">
        <v>1</v>
      </c>
      <c r="G202" s="89">
        <v>1357</v>
      </c>
      <c r="H202" s="65">
        <v>1512</v>
      </c>
      <c r="I202" s="111"/>
    </row>
    <row r="203" spans="1:9" ht="28.5" customHeight="1">
      <c r="A203" s="111"/>
      <c r="B203" s="111"/>
      <c r="C203" s="57">
        <v>35</v>
      </c>
      <c r="D203" s="58" t="s">
        <v>535</v>
      </c>
      <c r="E203" s="58" t="s">
        <v>513</v>
      </c>
      <c r="F203" s="59">
        <v>1</v>
      </c>
      <c r="G203" s="89">
        <v>1424</v>
      </c>
      <c r="H203" s="65">
        <v>1512</v>
      </c>
      <c r="I203" s="111"/>
    </row>
    <row r="204" spans="1:9" ht="29.25" customHeight="1">
      <c r="A204" s="111"/>
      <c r="B204" s="111"/>
      <c r="C204" s="57">
        <v>36</v>
      </c>
      <c r="D204" s="145" t="s">
        <v>493</v>
      </c>
      <c r="E204" s="58" t="s">
        <v>494</v>
      </c>
      <c r="F204" s="59">
        <v>23255</v>
      </c>
      <c r="G204" s="148">
        <v>109996.15</v>
      </c>
      <c r="H204" s="65">
        <v>1512</v>
      </c>
      <c r="I204" s="111"/>
    </row>
    <row r="205" spans="1:9" ht="27.75" customHeight="1">
      <c r="A205" s="111"/>
      <c r="B205" s="111"/>
      <c r="C205" s="57">
        <v>37</v>
      </c>
      <c r="D205" s="62" t="s">
        <v>505</v>
      </c>
      <c r="E205" s="58" t="s">
        <v>513</v>
      </c>
      <c r="F205" s="59">
        <v>4</v>
      </c>
      <c r="G205" s="89">
        <v>4992</v>
      </c>
      <c r="H205" s="65">
        <v>1512</v>
      </c>
      <c r="I205" s="111"/>
    </row>
    <row r="206" spans="1:9" ht="39" customHeight="1">
      <c r="A206" s="111"/>
      <c r="B206" s="111"/>
      <c r="C206" s="57">
        <v>38</v>
      </c>
      <c r="D206" s="146" t="s">
        <v>507</v>
      </c>
      <c r="E206" s="58" t="s">
        <v>513</v>
      </c>
      <c r="F206" s="59">
        <v>5</v>
      </c>
      <c r="G206" s="89">
        <v>10840</v>
      </c>
      <c r="H206" s="65">
        <v>1512</v>
      </c>
      <c r="I206" s="111"/>
    </row>
    <row r="207" spans="1:9" ht="27" customHeight="1">
      <c r="A207" s="111"/>
      <c r="B207" s="111"/>
      <c r="C207" s="57">
        <v>39</v>
      </c>
      <c r="D207" s="146" t="s">
        <v>508</v>
      </c>
      <c r="E207" s="58" t="s">
        <v>513</v>
      </c>
      <c r="F207" s="59">
        <v>5</v>
      </c>
      <c r="G207" s="89">
        <v>12615</v>
      </c>
      <c r="H207" s="65">
        <v>1512</v>
      </c>
      <c r="I207" s="111"/>
    </row>
    <row r="208" spans="1:9" ht="15" customHeight="1">
      <c r="A208" s="111"/>
      <c r="B208" s="111"/>
      <c r="C208" s="57">
        <v>40</v>
      </c>
      <c r="D208" s="62" t="s">
        <v>502</v>
      </c>
      <c r="E208" s="58" t="s">
        <v>73</v>
      </c>
      <c r="F208" s="59">
        <v>2000</v>
      </c>
      <c r="G208" s="89">
        <v>78000</v>
      </c>
      <c r="H208" s="65">
        <v>1512</v>
      </c>
      <c r="I208" s="111"/>
    </row>
    <row r="209" spans="1:9" ht="15" customHeight="1">
      <c r="A209" s="111"/>
      <c r="B209" s="111"/>
      <c r="C209" s="57">
        <v>41</v>
      </c>
      <c r="D209" s="62" t="s">
        <v>504</v>
      </c>
      <c r="E209" s="58" t="s">
        <v>516</v>
      </c>
      <c r="F209" s="59">
        <v>80</v>
      </c>
      <c r="G209" s="89">
        <v>7360</v>
      </c>
      <c r="H209" s="65">
        <v>1512</v>
      </c>
      <c r="I209" s="111"/>
    </row>
    <row r="210" spans="1:9" ht="15" customHeight="1">
      <c r="A210" s="111"/>
      <c r="B210" s="111"/>
      <c r="C210" s="57">
        <v>42</v>
      </c>
      <c r="D210" s="62" t="s">
        <v>517</v>
      </c>
      <c r="E210" s="58" t="s">
        <v>516</v>
      </c>
      <c r="F210" s="59">
        <v>160</v>
      </c>
      <c r="G210" s="89">
        <v>18720</v>
      </c>
      <c r="H210" s="65">
        <v>1512</v>
      </c>
      <c r="I210" s="111"/>
    </row>
    <row r="211" spans="1:9" ht="15" customHeight="1">
      <c r="A211" s="111"/>
      <c r="B211" s="111"/>
      <c r="C211" s="57">
        <v>43</v>
      </c>
      <c r="D211" s="185" t="s">
        <v>495</v>
      </c>
      <c r="E211" s="58" t="s">
        <v>779</v>
      </c>
      <c r="F211" s="59">
        <v>10</v>
      </c>
      <c r="G211" s="89">
        <v>10340</v>
      </c>
      <c r="H211" s="65">
        <v>1512</v>
      </c>
      <c r="I211" s="111"/>
    </row>
    <row r="212" spans="1:9" ht="15" customHeight="1">
      <c r="A212" s="111"/>
      <c r="B212" s="111"/>
      <c r="C212" s="57">
        <v>44</v>
      </c>
      <c r="D212" s="185" t="s">
        <v>780</v>
      </c>
      <c r="E212" s="58" t="s">
        <v>779</v>
      </c>
      <c r="F212" s="59">
        <v>8</v>
      </c>
      <c r="G212" s="89">
        <v>8928</v>
      </c>
      <c r="H212" s="65">
        <v>1512</v>
      </c>
      <c r="I212" s="111"/>
    </row>
    <row r="213" spans="1:9" ht="24.75" customHeight="1">
      <c r="A213" s="111"/>
      <c r="B213" s="111"/>
      <c r="C213" s="57">
        <v>45</v>
      </c>
      <c r="D213" s="61" t="s">
        <v>781</v>
      </c>
      <c r="E213" s="58" t="s">
        <v>779</v>
      </c>
      <c r="F213" s="59">
        <v>2</v>
      </c>
      <c r="G213" s="89">
        <v>6434</v>
      </c>
      <c r="H213" s="65">
        <v>1512</v>
      </c>
      <c r="I213" s="111"/>
    </row>
    <row r="214" spans="1:9" ht="18.75" customHeight="1">
      <c r="A214" s="111"/>
      <c r="B214" s="111"/>
      <c r="C214" s="57">
        <v>46</v>
      </c>
      <c r="D214" s="185" t="s">
        <v>782</v>
      </c>
      <c r="E214" s="58" t="s">
        <v>779</v>
      </c>
      <c r="F214" s="59">
        <v>1</v>
      </c>
      <c r="G214" s="89">
        <v>19196</v>
      </c>
      <c r="H214" s="65">
        <v>1512</v>
      </c>
      <c r="I214" s="111"/>
    </row>
    <row r="215" spans="1:9" ht="15" customHeight="1">
      <c r="A215" s="111"/>
      <c r="B215" s="111"/>
      <c r="C215" s="57">
        <v>47</v>
      </c>
      <c r="D215" s="185" t="s">
        <v>783</v>
      </c>
      <c r="E215" s="58" t="s">
        <v>779</v>
      </c>
      <c r="F215" s="59">
        <v>2</v>
      </c>
      <c r="G215" s="89">
        <v>18330</v>
      </c>
      <c r="H215" s="65">
        <v>1512</v>
      </c>
      <c r="I215" s="111"/>
    </row>
    <row r="216" spans="1:9" ht="16.5" customHeight="1">
      <c r="A216" s="111"/>
      <c r="B216" s="111"/>
      <c r="C216" s="57">
        <v>48</v>
      </c>
      <c r="D216" s="185" t="s">
        <v>784</v>
      </c>
      <c r="E216" s="58" t="s">
        <v>779</v>
      </c>
      <c r="F216" s="59">
        <v>1</v>
      </c>
      <c r="G216" s="89">
        <v>3155.45</v>
      </c>
      <c r="H216" s="65">
        <v>1512</v>
      </c>
      <c r="I216" s="111"/>
    </row>
    <row r="217" spans="1:9" ht="18" customHeight="1">
      <c r="A217" s="111"/>
      <c r="B217" s="111"/>
      <c r="C217" s="57">
        <v>49</v>
      </c>
      <c r="D217" s="185" t="s">
        <v>785</v>
      </c>
      <c r="E217" s="58" t="s">
        <v>779</v>
      </c>
      <c r="F217" s="59">
        <v>1</v>
      </c>
      <c r="G217" s="89">
        <v>3373.75</v>
      </c>
      <c r="H217" s="65">
        <v>1512</v>
      </c>
      <c r="I217" s="111"/>
    </row>
    <row r="218" spans="1:9" ht="24.75" customHeight="1">
      <c r="A218" s="111"/>
      <c r="B218" s="111"/>
      <c r="C218" s="57">
        <v>50</v>
      </c>
      <c r="D218" s="186" t="s">
        <v>786</v>
      </c>
      <c r="E218" s="58" t="s">
        <v>779</v>
      </c>
      <c r="F218" s="59">
        <v>10</v>
      </c>
      <c r="G218" s="89">
        <v>26658</v>
      </c>
      <c r="H218" s="65">
        <v>1512</v>
      </c>
      <c r="I218" s="111"/>
    </row>
    <row r="219" spans="1:9" ht="12.75">
      <c r="A219" s="111"/>
      <c r="B219" s="111"/>
      <c r="C219" s="57">
        <v>51</v>
      </c>
      <c r="D219" s="62" t="s">
        <v>721</v>
      </c>
      <c r="E219" s="58" t="s">
        <v>73</v>
      </c>
      <c r="F219" s="59">
        <v>200</v>
      </c>
      <c r="G219" s="89">
        <v>3958</v>
      </c>
      <c r="H219" s="65">
        <v>1512</v>
      </c>
      <c r="I219" s="111"/>
    </row>
    <row r="220" spans="1:9" ht="12.75">
      <c r="A220" s="111"/>
      <c r="B220" s="111"/>
      <c r="C220" s="57">
        <v>52</v>
      </c>
      <c r="D220" s="52" t="s">
        <v>536</v>
      </c>
      <c r="E220" s="52" t="s">
        <v>73</v>
      </c>
      <c r="F220" s="52">
        <v>20</v>
      </c>
      <c r="G220" s="89">
        <v>11.4</v>
      </c>
      <c r="H220" s="65">
        <v>1512</v>
      </c>
      <c r="I220" s="111"/>
    </row>
    <row r="221" spans="1:9" ht="12.75">
      <c r="A221" s="111"/>
      <c r="B221" s="111"/>
      <c r="C221" s="57">
        <v>53</v>
      </c>
      <c r="D221" s="52" t="s">
        <v>537</v>
      </c>
      <c r="E221" s="47" t="s">
        <v>73</v>
      </c>
      <c r="F221" s="47">
        <v>1</v>
      </c>
      <c r="G221" s="89">
        <v>16.5</v>
      </c>
      <c r="H221" s="65">
        <v>1512</v>
      </c>
      <c r="I221" s="111"/>
    </row>
    <row r="222" spans="1:9" ht="12.75">
      <c r="A222" s="111"/>
      <c r="B222" s="111"/>
      <c r="C222" s="57">
        <v>54</v>
      </c>
      <c r="D222" s="52" t="s">
        <v>538</v>
      </c>
      <c r="E222" s="47" t="s">
        <v>73</v>
      </c>
      <c r="F222" s="47">
        <v>70</v>
      </c>
      <c r="G222" s="89">
        <v>28</v>
      </c>
      <c r="H222" s="65">
        <v>1512</v>
      </c>
      <c r="I222" s="111"/>
    </row>
    <row r="223" spans="1:9" ht="17.25" customHeight="1">
      <c r="A223" s="111"/>
      <c r="B223" s="111"/>
      <c r="C223" s="57">
        <v>55</v>
      </c>
      <c r="D223" s="8" t="s">
        <v>539</v>
      </c>
      <c r="E223" s="65" t="s">
        <v>516</v>
      </c>
      <c r="F223" s="64">
        <v>2</v>
      </c>
      <c r="G223" s="75">
        <v>66.58</v>
      </c>
      <c r="H223" s="65">
        <v>1512</v>
      </c>
      <c r="I223" s="111"/>
    </row>
    <row r="224" spans="1:9" ht="12.75">
      <c r="A224" s="111"/>
      <c r="B224" s="111"/>
      <c r="C224" s="57">
        <v>56</v>
      </c>
      <c r="D224" s="8" t="s">
        <v>541</v>
      </c>
      <c r="E224" s="65" t="s">
        <v>73</v>
      </c>
      <c r="F224" s="64">
        <v>19</v>
      </c>
      <c r="G224" s="75">
        <v>418</v>
      </c>
      <c r="H224" s="65">
        <v>1512</v>
      </c>
      <c r="I224" s="111"/>
    </row>
    <row r="225" spans="1:9" ht="12.75">
      <c r="A225" s="111"/>
      <c r="B225" s="111"/>
      <c r="C225" s="57">
        <v>57</v>
      </c>
      <c r="D225" s="8" t="s">
        <v>542</v>
      </c>
      <c r="E225" s="65" t="s">
        <v>540</v>
      </c>
      <c r="F225" s="64">
        <v>46</v>
      </c>
      <c r="G225" s="75">
        <v>2879.14</v>
      </c>
      <c r="H225" s="65">
        <v>1512</v>
      </c>
      <c r="I225" s="111"/>
    </row>
    <row r="226" spans="1:9" ht="16.5" customHeight="1">
      <c r="A226" s="111"/>
      <c r="B226" s="111"/>
      <c r="C226" s="57">
        <v>58</v>
      </c>
      <c r="D226" s="66" t="s">
        <v>543</v>
      </c>
      <c r="E226" s="67" t="s">
        <v>498</v>
      </c>
      <c r="F226" s="68">
        <v>18</v>
      </c>
      <c r="G226" s="75">
        <v>1076.58</v>
      </c>
      <c r="H226" s="65">
        <v>1512</v>
      </c>
      <c r="I226" s="111"/>
    </row>
    <row r="227" spans="1:9" ht="27.75" customHeight="1">
      <c r="A227" s="111"/>
      <c r="B227" s="111"/>
      <c r="C227" s="57">
        <v>59</v>
      </c>
      <c r="D227" s="5" t="s">
        <v>544</v>
      </c>
      <c r="E227" s="64" t="s">
        <v>494</v>
      </c>
      <c r="F227" s="64">
        <v>5800</v>
      </c>
      <c r="G227" s="75">
        <v>31320</v>
      </c>
      <c r="H227" s="65">
        <v>1512</v>
      </c>
      <c r="I227" s="111"/>
    </row>
    <row r="228" spans="1:9" ht="27.75" customHeight="1">
      <c r="A228" s="111"/>
      <c r="B228" s="111"/>
      <c r="C228" s="57">
        <v>60</v>
      </c>
      <c r="D228" s="5" t="s">
        <v>546</v>
      </c>
      <c r="E228" s="64" t="s">
        <v>494</v>
      </c>
      <c r="F228" s="64">
        <v>50</v>
      </c>
      <c r="G228" s="75">
        <v>351.2</v>
      </c>
      <c r="H228" s="65">
        <v>1512</v>
      </c>
      <c r="I228" s="111"/>
    </row>
    <row r="229" spans="1:9" ht="27.75" customHeight="1">
      <c r="A229" s="111"/>
      <c r="B229" s="111"/>
      <c r="C229" s="57">
        <v>61</v>
      </c>
      <c r="D229" s="5" t="s">
        <v>544</v>
      </c>
      <c r="E229" s="64" t="s">
        <v>494</v>
      </c>
      <c r="F229" s="64">
        <v>6400</v>
      </c>
      <c r="G229" s="75">
        <v>34560</v>
      </c>
      <c r="H229" s="65">
        <v>1512</v>
      </c>
      <c r="I229" s="111"/>
    </row>
    <row r="230" spans="1:9" ht="25.5" customHeight="1">
      <c r="A230" s="111"/>
      <c r="B230" s="111"/>
      <c r="C230" s="57">
        <v>62</v>
      </c>
      <c r="D230" s="5" t="s">
        <v>544</v>
      </c>
      <c r="E230" s="64" t="s">
        <v>494</v>
      </c>
      <c r="F230" s="64">
        <v>5851</v>
      </c>
      <c r="G230" s="75">
        <v>31595.4</v>
      </c>
      <c r="H230" s="65">
        <v>1512</v>
      </c>
      <c r="I230" s="111"/>
    </row>
    <row r="231" spans="1:9" ht="25.5" customHeight="1">
      <c r="A231" s="111"/>
      <c r="B231" s="111"/>
      <c r="C231" s="57">
        <v>63</v>
      </c>
      <c r="D231" s="5" t="s">
        <v>545</v>
      </c>
      <c r="E231" s="64" t="s">
        <v>494</v>
      </c>
      <c r="F231" s="64">
        <v>25</v>
      </c>
      <c r="G231" s="75">
        <v>995</v>
      </c>
      <c r="H231" s="65">
        <v>1512</v>
      </c>
      <c r="I231" s="111"/>
    </row>
    <row r="232" spans="1:9" ht="24.75" customHeight="1">
      <c r="A232" s="111"/>
      <c r="B232" s="111"/>
      <c r="C232" s="57">
        <v>64</v>
      </c>
      <c r="D232" s="5" t="s">
        <v>546</v>
      </c>
      <c r="E232" s="64" t="s">
        <v>494</v>
      </c>
      <c r="F232" s="64">
        <v>50</v>
      </c>
      <c r="G232" s="75">
        <v>750</v>
      </c>
      <c r="H232" s="65">
        <v>1512</v>
      </c>
      <c r="I232" s="111"/>
    </row>
    <row r="233" spans="1:9" ht="24" customHeight="1">
      <c r="A233" s="111"/>
      <c r="B233" s="111"/>
      <c r="C233" s="57">
        <v>65</v>
      </c>
      <c r="D233" s="5" t="s">
        <v>546</v>
      </c>
      <c r="E233" s="64" t="s">
        <v>494</v>
      </c>
      <c r="F233" s="64">
        <v>50</v>
      </c>
      <c r="G233" s="75">
        <v>351.2</v>
      </c>
      <c r="H233" s="65">
        <v>1512</v>
      </c>
      <c r="I233" s="111"/>
    </row>
    <row r="234" spans="1:9" ht="12.75">
      <c r="A234" s="111"/>
      <c r="B234" s="111"/>
      <c r="C234" s="57">
        <v>66</v>
      </c>
      <c r="D234" s="5" t="s">
        <v>547</v>
      </c>
      <c r="E234" s="64" t="s">
        <v>73</v>
      </c>
      <c r="F234" s="64">
        <v>25000</v>
      </c>
      <c r="G234" s="75">
        <v>16500</v>
      </c>
      <c r="H234" s="65">
        <v>1512</v>
      </c>
      <c r="I234" s="111"/>
    </row>
    <row r="235" spans="1:9" ht="12.75">
      <c r="A235" s="111"/>
      <c r="B235" s="111"/>
      <c r="C235" s="57">
        <v>67</v>
      </c>
      <c r="D235" s="5" t="s">
        <v>548</v>
      </c>
      <c r="E235" s="64" t="s">
        <v>73</v>
      </c>
      <c r="F235" s="64">
        <v>104</v>
      </c>
      <c r="G235" s="75">
        <v>20904</v>
      </c>
      <c r="H235" s="65">
        <v>1512</v>
      </c>
      <c r="I235" s="111"/>
    </row>
    <row r="236" spans="1:9" ht="12.75">
      <c r="A236" s="111"/>
      <c r="B236" s="111"/>
      <c r="C236" s="57">
        <v>68</v>
      </c>
      <c r="D236" s="5" t="s">
        <v>549</v>
      </c>
      <c r="E236" s="64" t="s">
        <v>73</v>
      </c>
      <c r="F236" s="64">
        <v>13320</v>
      </c>
      <c r="G236" s="75">
        <v>13186.8</v>
      </c>
      <c r="H236" s="65">
        <v>1512</v>
      </c>
      <c r="I236" s="111"/>
    </row>
    <row r="237" spans="1:9" ht="12.75">
      <c r="A237" s="111"/>
      <c r="B237" s="111"/>
      <c r="C237" s="57">
        <v>69</v>
      </c>
      <c r="D237" s="5" t="s">
        <v>550</v>
      </c>
      <c r="E237" s="64" t="s">
        <v>73</v>
      </c>
      <c r="F237" s="64">
        <v>1</v>
      </c>
      <c r="G237" s="75">
        <v>38.4</v>
      </c>
      <c r="H237" s="65">
        <v>1512</v>
      </c>
      <c r="I237" s="111"/>
    </row>
    <row r="238" spans="1:9" ht="12.75">
      <c r="A238" s="111"/>
      <c r="B238" s="111"/>
      <c r="C238" s="57">
        <v>70</v>
      </c>
      <c r="D238" s="5" t="s">
        <v>551</v>
      </c>
      <c r="E238" s="64" t="s">
        <v>73</v>
      </c>
      <c r="F238" s="64">
        <v>150</v>
      </c>
      <c r="G238" s="75">
        <v>29700</v>
      </c>
      <c r="H238" s="65">
        <v>1512</v>
      </c>
      <c r="I238" s="111"/>
    </row>
    <row r="239" spans="1:9" ht="24.75" customHeight="1">
      <c r="A239" s="111"/>
      <c r="B239" s="111"/>
      <c r="C239" s="57">
        <v>71</v>
      </c>
      <c r="D239" s="69" t="s">
        <v>552</v>
      </c>
      <c r="E239" s="70" t="s">
        <v>516</v>
      </c>
      <c r="F239" s="71">
        <v>4</v>
      </c>
      <c r="G239" s="78">
        <v>4576</v>
      </c>
      <c r="H239" s="65">
        <v>1512</v>
      </c>
      <c r="I239" s="111"/>
    </row>
    <row r="240" spans="1:9" ht="26.25" customHeight="1">
      <c r="A240" s="111"/>
      <c r="B240" s="111"/>
      <c r="C240" s="57">
        <v>72</v>
      </c>
      <c r="D240" s="69" t="s">
        <v>544</v>
      </c>
      <c r="E240" s="70" t="s">
        <v>494</v>
      </c>
      <c r="F240" s="64">
        <v>16745</v>
      </c>
      <c r="G240" s="75">
        <v>79203.85</v>
      </c>
      <c r="H240" s="65">
        <v>1512</v>
      </c>
      <c r="I240" s="111"/>
    </row>
    <row r="241" spans="1:9" ht="27" customHeight="1">
      <c r="A241" s="111"/>
      <c r="B241" s="111"/>
      <c r="C241" s="57">
        <v>73</v>
      </c>
      <c r="D241" s="69" t="s">
        <v>545</v>
      </c>
      <c r="E241" s="70" t="s">
        <v>494</v>
      </c>
      <c r="F241" s="64">
        <v>50</v>
      </c>
      <c r="G241" s="75">
        <v>3557</v>
      </c>
      <c r="H241" s="65">
        <v>1512</v>
      </c>
      <c r="I241" s="111"/>
    </row>
    <row r="242" spans="1:9" ht="25.5" customHeight="1">
      <c r="A242" s="111"/>
      <c r="B242" s="111"/>
      <c r="C242" s="57">
        <v>74</v>
      </c>
      <c r="D242" s="69" t="s">
        <v>775</v>
      </c>
      <c r="E242" s="70" t="s">
        <v>494</v>
      </c>
      <c r="F242" s="64">
        <v>100</v>
      </c>
      <c r="G242" s="75">
        <v>1500</v>
      </c>
      <c r="H242" s="65">
        <v>1512</v>
      </c>
      <c r="I242" s="111"/>
    </row>
    <row r="243" spans="1:9" ht="25.5" customHeight="1">
      <c r="A243" s="111"/>
      <c r="B243" s="111"/>
      <c r="C243" s="57">
        <v>75</v>
      </c>
      <c r="D243" s="69" t="s">
        <v>546</v>
      </c>
      <c r="E243" s="70" t="s">
        <v>494</v>
      </c>
      <c r="F243" s="64">
        <v>100</v>
      </c>
      <c r="G243" s="75">
        <v>735</v>
      </c>
      <c r="H243" s="65">
        <v>1512</v>
      </c>
      <c r="I243" s="111"/>
    </row>
    <row r="244" spans="1:9" ht="15" customHeight="1">
      <c r="A244" s="111"/>
      <c r="B244" s="111"/>
      <c r="C244" s="57">
        <v>76</v>
      </c>
      <c r="D244" s="69" t="s">
        <v>676</v>
      </c>
      <c r="E244" s="70" t="s">
        <v>516</v>
      </c>
      <c r="F244" s="64">
        <v>476</v>
      </c>
      <c r="G244" s="75">
        <v>15260.56</v>
      </c>
      <c r="H244" s="65">
        <v>1512</v>
      </c>
      <c r="I244" s="111"/>
    </row>
    <row r="245" spans="1:9" ht="13.5" customHeight="1">
      <c r="A245" s="111"/>
      <c r="B245" s="111"/>
      <c r="C245" s="57">
        <v>77</v>
      </c>
      <c r="D245" s="69" t="s">
        <v>677</v>
      </c>
      <c r="E245" s="70" t="s">
        <v>516</v>
      </c>
      <c r="F245" s="64">
        <v>1440</v>
      </c>
      <c r="G245" s="75">
        <v>46166.4</v>
      </c>
      <c r="H245" s="65">
        <v>1512</v>
      </c>
      <c r="I245" s="111"/>
    </row>
    <row r="246" spans="1:9" ht="13.5" customHeight="1">
      <c r="A246" s="111"/>
      <c r="B246" s="111"/>
      <c r="C246" s="57">
        <v>78</v>
      </c>
      <c r="D246" s="69" t="s">
        <v>678</v>
      </c>
      <c r="E246" s="70" t="s">
        <v>516</v>
      </c>
      <c r="F246" s="64">
        <v>3</v>
      </c>
      <c r="G246" s="75">
        <v>8279.01</v>
      </c>
      <c r="H246" s="65">
        <v>1512</v>
      </c>
      <c r="I246" s="111"/>
    </row>
    <row r="247" spans="1:9" ht="13.5" customHeight="1">
      <c r="A247" s="111"/>
      <c r="B247" s="111"/>
      <c r="C247" s="57">
        <v>79</v>
      </c>
      <c r="D247" s="69" t="s">
        <v>679</v>
      </c>
      <c r="E247" s="70" t="s">
        <v>516</v>
      </c>
      <c r="F247" s="64">
        <v>99</v>
      </c>
      <c r="G247" s="75">
        <v>5516.28</v>
      </c>
      <c r="H247" s="65">
        <v>1512</v>
      </c>
      <c r="I247" s="111"/>
    </row>
    <row r="248" spans="1:9" ht="14.25" customHeight="1">
      <c r="A248" s="111"/>
      <c r="B248" s="111"/>
      <c r="C248" s="57">
        <v>80</v>
      </c>
      <c r="D248" s="69" t="s">
        <v>680</v>
      </c>
      <c r="E248" s="70" t="s">
        <v>516</v>
      </c>
      <c r="F248" s="64">
        <v>361</v>
      </c>
      <c r="G248" s="75">
        <v>20114.92</v>
      </c>
      <c r="H248" s="65">
        <v>1512</v>
      </c>
      <c r="I248" s="111"/>
    </row>
    <row r="249" spans="1:9" ht="13.5" customHeight="1">
      <c r="A249" s="111"/>
      <c r="B249" s="111"/>
      <c r="C249" s="57">
        <v>81</v>
      </c>
      <c r="D249" s="69" t="s">
        <v>681</v>
      </c>
      <c r="E249" s="70" t="s">
        <v>578</v>
      </c>
      <c r="F249" s="64">
        <v>45300</v>
      </c>
      <c r="G249" s="75">
        <v>19324.98</v>
      </c>
      <c r="H249" s="65">
        <v>1512</v>
      </c>
      <c r="I249" s="111"/>
    </row>
    <row r="250" spans="1:9" ht="17.25" customHeight="1">
      <c r="A250" s="111"/>
      <c r="B250" s="111"/>
      <c r="C250" s="57">
        <v>82</v>
      </c>
      <c r="D250" s="69" t="s">
        <v>682</v>
      </c>
      <c r="E250" s="70" t="s">
        <v>578</v>
      </c>
      <c r="F250" s="64">
        <v>8350</v>
      </c>
      <c r="G250" s="75">
        <v>3562.11199</v>
      </c>
      <c r="H250" s="65">
        <v>1512</v>
      </c>
      <c r="I250" s="111"/>
    </row>
    <row r="251" spans="1:9" ht="16.5" customHeight="1">
      <c r="A251" s="111"/>
      <c r="B251" s="111"/>
      <c r="C251" s="57">
        <v>83</v>
      </c>
      <c r="D251" s="69" t="s">
        <v>683</v>
      </c>
      <c r="E251" s="70" t="s">
        <v>516</v>
      </c>
      <c r="F251" s="64">
        <v>247</v>
      </c>
      <c r="G251" s="75">
        <v>22914.19</v>
      </c>
      <c r="H251" s="65">
        <v>1512</v>
      </c>
      <c r="I251" s="111"/>
    </row>
    <row r="252" spans="1:9" ht="16.5" customHeight="1">
      <c r="A252" s="111"/>
      <c r="B252" s="111"/>
      <c r="C252" s="57">
        <v>84</v>
      </c>
      <c r="D252" s="69" t="s">
        <v>684</v>
      </c>
      <c r="E252" s="70" t="s">
        <v>516</v>
      </c>
      <c r="F252" s="64">
        <v>290</v>
      </c>
      <c r="G252" s="75">
        <v>10712.6</v>
      </c>
      <c r="H252" s="65">
        <v>1512</v>
      </c>
      <c r="I252" s="111"/>
    </row>
    <row r="253" spans="1:9" ht="15" customHeight="1">
      <c r="A253" s="111"/>
      <c r="B253" s="111"/>
      <c r="C253" s="57">
        <v>85</v>
      </c>
      <c r="D253" s="69" t="s">
        <v>685</v>
      </c>
      <c r="E253" s="70" t="s">
        <v>516</v>
      </c>
      <c r="F253" s="64">
        <v>210</v>
      </c>
      <c r="G253" s="75">
        <v>7757.4</v>
      </c>
      <c r="H253" s="65">
        <v>1512</v>
      </c>
      <c r="I253" s="111"/>
    </row>
    <row r="254" spans="1:9" ht="26.25" customHeight="1">
      <c r="A254" s="111"/>
      <c r="B254" s="111"/>
      <c r="C254" s="57">
        <v>86</v>
      </c>
      <c r="D254" s="69" t="s">
        <v>686</v>
      </c>
      <c r="E254" s="70" t="s">
        <v>516</v>
      </c>
      <c r="F254" s="64">
        <v>35</v>
      </c>
      <c r="G254" s="75">
        <v>3606.05</v>
      </c>
      <c r="H254" s="65">
        <v>1512</v>
      </c>
      <c r="I254" s="111"/>
    </row>
    <row r="255" spans="1:9" ht="15" customHeight="1">
      <c r="A255" s="111"/>
      <c r="B255" s="111"/>
      <c r="C255" s="57">
        <v>87</v>
      </c>
      <c r="D255" s="69" t="s">
        <v>687</v>
      </c>
      <c r="E255" s="70" t="s">
        <v>516</v>
      </c>
      <c r="F255" s="64">
        <v>560</v>
      </c>
      <c r="G255" s="75">
        <v>17953.6</v>
      </c>
      <c r="H255" s="65">
        <v>1512</v>
      </c>
      <c r="I255" s="111"/>
    </row>
    <row r="256" spans="1:9" ht="13.5" customHeight="1">
      <c r="A256" s="111"/>
      <c r="B256" s="111"/>
      <c r="C256" s="57">
        <v>88</v>
      </c>
      <c r="D256" s="69" t="s">
        <v>688</v>
      </c>
      <c r="E256" s="70" t="s">
        <v>516</v>
      </c>
      <c r="F256" s="64">
        <v>200</v>
      </c>
      <c r="G256" s="75">
        <v>6412</v>
      </c>
      <c r="H256" s="65">
        <v>1512</v>
      </c>
      <c r="I256" s="111"/>
    </row>
    <row r="257" spans="1:9" ht="13.5" customHeight="1">
      <c r="A257" s="111"/>
      <c r="B257" s="111"/>
      <c r="C257" s="57">
        <v>89</v>
      </c>
      <c r="D257" s="69" t="s">
        <v>689</v>
      </c>
      <c r="E257" s="70" t="s">
        <v>516</v>
      </c>
      <c r="F257" s="64">
        <v>8</v>
      </c>
      <c r="G257" s="75">
        <v>22077.36</v>
      </c>
      <c r="H257" s="65">
        <v>1512</v>
      </c>
      <c r="I257" s="111"/>
    </row>
    <row r="258" spans="1:9" ht="15" customHeight="1">
      <c r="A258" s="111"/>
      <c r="B258" s="111"/>
      <c r="C258" s="57">
        <v>90</v>
      </c>
      <c r="D258" s="69" t="s">
        <v>690</v>
      </c>
      <c r="E258" s="70" t="s">
        <v>516</v>
      </c>
      <c r="F258" s="64">
        <v>100</v>
      </c>
      <c r="G258" s="75">
        <v>2998</v>
      </c>
      <c r="H258" s="65">
        <v>1512</v>
      </c>
      <c r="I258" s="111"/>
    </row>
    <row r="259" spans="1:9" ht="15" customHeight="1">
      <c r="A259" s="111"/>
      <c r="B259" s="111"/>
      <c r="C259" s="57">
        <v>91</v>
      </c>
      <c r="D259" s="63" t="s">
        <v>553</v>
      </c>
      <c r="E259" s="64" t="s">
        <v>73</v>
      </c>
      <c r="F259" s="64">
        <v>20</v>
      </c>
      <c r="G259" s="75">
        <v>620</v>
      </c>
      <c r="H259" s="65">
        <v>1512</v>
      </c>
      <c r="I259" s="111"/>
    </row>
    <row r="260" spans="1:9" ht="12.75">
      <c r="A260" s="111"/>
      <c r="B260" s="111"/>
      <c r="C260" s="57">
        <v>92</v>
      </c>
      <c r="D260" s="63" t="s">
        <v>554</v>
      </c>
      <c r="E260" s="64" t="s">
        <v>73</v>
      </c>
      <c r="F260" s="64">
        <v>1095</v>
      </c>
      <c r="G260" s="75">
        <v>1642.5</v>
      </c>
      <c r="H260" s="65">
        <v>1512</v>
      </c>
      <c r="I260" s="111"/>
    </row>
    <row r="261" spans="1:9" ht="12.75">
      <c r="A261" s="111"/>
      <c r="B261" s="111"/>
      <c r="C261" s="57">
        <v>93</v>
      </c>
      <c r="D261" s="64" t="s">
        <v>511</v>
      </c>
      <c r="E261" s="64" t="s">
        <v>73</v>
      </c>
      <c r="F261" s="64">
        <v>148</v>
      </c>
      <c r="G261" s="75">
        <v>1184</v>
      </c>
      <c r="H261" s="65">
        <v>1512</v>
      </c>
      <c r="I261" s="111"/>
    </row>
    <row r="262" spans="1:9" ht="15.75" customHeight="1">
      <c r="A262" s="111"/>
      <c r="B262" s="111"/>
      <c r="C262" s="57">
        <v>94</v>
      </c>
      <c r="D262" s="5" t="s">
        <v>555</v>
      </c>
      <c r="E262" s="64" t="s">
        <v>516</v>
      </c>
      <c r="F262" s="64">
        <v>5</v>
      </c>
      <c r="G262" s="75">
        <v>906.6625</v>
      </c>
      <c r="H262" s="65">
        <v>1512</v>
      </c>
      <c r="I262" s="111"/>
    </row>
    <row r="263" spans="1:9" ht="15.75" customHeight="1">
      <c r="A263" s="111"/>
      <c r="B263" s="111"/>
      <c r="C263" s="57">
        <v>95</v>
      </c>
      <c r="D263" s="5" t="s">
        <v>556</v>
      </c>
      <c r="E263" s="64" t="s">
        <v>73</v>
      </c>
      <c r="F263" s="64">
        <v>42</v>
      </c>
      <c r="G263" s="75">
        <v>1959.9906666666666</v>
      </c>
      <c r="H263" s="65">
        <v>1512</v>
      </c>
      <c r="I263" s="111"/>
    </row>
    <row r="264" spans="1:9" ht="15.75" customHeight="1">
      <c r="A264" s="111"/>
      <c r="B264" s="111"/>
      <c r="C264" s="57">
        <v>96</v>
      </c>
      <c r="D264" s="5" t="s">
        <v>557</v>
      </c>
      <c r="E264" s="64" t="s">
        <v>73</v>
      </c>
      <c r="F264" s="64">
        <v>1</v>
      </c>
      <c r="G264" s="75">
        <v>90</v>
      </c>
      <c r="H264" s="65">
        <v>1512</v>
      </c>
      <c r="I264" s="111"/>
    </row>
    <row r="265" spans="1:9" ht="15" customHeight="1">
      <c r="A265" s="111"/>
      <c r="B265" s="111"/>
      <c r="C265" s="57">
        <v>97</v>
      </c>
      <c r="D265" s="5" t="s">
        <v>558</v>
      </c>
      <c r="E265" s="64" t="s">
        <v>73</v>
      </c>
      <c r="F265" s="64">
        <v>11</v>
      </c>
      <c r="G265" s="75">
        <v>76.26</v>
      </c>
      <c r="H265" s="65">
        <v>1512</v>
      </c>
      <c r="I265" s="111"/>
    </row>
    <row r="266" spans="1:9" ht="13.5" customHeight="1">
      <c r="A266" s="111"/>
      <c r="B266" s="111"/>
      <c r="C266" s="57">
        <v>98</v>
      </c>
      <c r="D266" s="5" t="s">
        <v>559</v>
      </c>
      <c r="E266" s="64" t="s">
        <v>73</v>
      </c>
      <c r="F266" s="64">
        <v>450</v>
      </c>
      <c r="G266" s="75">
        <v>4053.77</v>
      </c>
      <c r="H266" s="65">
        <v>1512</v>
      </c>
      <c r="I266" s="111"/>
    </row>
    <row r="267" spans="1:9" ht="12.75">
      <c r="A267" s="111"/>
      <c r="B267" s="111"/>
      <c r="C267" s="57">
        <v>99</v>
      </c>
      <c r="D267" s="5" t="s">
        <v>560</v>
      </c>
      <c r="E267" s="64" t="s">
        <v>516</v>
      </c>
      <c r="F267" s="64">
        <v>15</v>
      </c>
      <c r="G267" s="75">
        <v>4950</v>
      </c>
      <c r="H267" s="65">
        <v>1512</v>
      </c>
      <c r="I267" s="111"/>
    </row>
    <row r="268" spans="1:9" ht="12.75">
      <c r="A268" s="111"/>
      <c r="B268" s="111"/>
      <c r="C268" s="57">
        <v>100</v>
      </c>
      <c r="D268" s="5" t="s">
        <v>561</v>
      </c>
      <c r="E268" s="64" t="s">
        <v>73</v>
      </c>
      <c r="F268" s="64">
        <v>23</v>
      </c>
      <c r="G268" s="75">
        <v>4623</v>
      </c>
      <c r="H268" s="65">
        <v>1512</v>
      </c>
      <c r="I268" s="111"/>
    </row>
    <row r="269" spans="1:9" ht="12.75">
      <c r="A269" s="111"/>
      <c r="B269" s="111"/>
      <c r="C269" s="57">
        <v>101</v>
      </c>
      <c r="D269" s="69" t="s">
        <v>562</v>
      </c>
      <c r="E269" s="72" t="s">
        <v>73</v>
      </c>
      <c r="F269" s="73">
        <v>78</v>
      </c>
      <c r="G269" s="96">
        <v>15444</v>
      </c>
      <c r="H269" s="65">
        <v>1512</v>
      </c>
      <c r="I269" s="111"/>
    </row>
    <row r="270" spans="1:9" ht="12.75">
      <c r="A270" s="111"/>
      <c r="B270" s="111"/>
      <c r="C270" s="57">
        <v>102</v>
      </c>
      <c r="D270" s="69" t="s">
        <v>550</v>
      </c>
      <c r="E270" s="70" t="s">
        <v>73</v>
      </c>
      <c r="F270" s="71">
        <v>9</v>
      </c>
      <c r="G270" s="78">
        <v>345.6</v>
      </c>
      <c r="H270" s="65">
        <v>1512</v>
      </c>
      <c r="I270" s="111"/>
    </row>
    <row r="271" spans="1:9" ht="15" customHeight="1">
      <c r="A271" s="111"/>
      <c r="B271" s="111"/>
      <c r="C271" s="57">
        <v>103</v>
      </c>
      <c r="D271" s="69" t="s">
        <v>564</v>
      </c>
      <c r="E271" s="70" t="s">
        <v>73</v>
      </c>
      <c r="F271" s="71">
        <v>16</v>
      </c>
      <c r="G271" s="78">
        <v>960</v>
      </c>
      <c r="H271" s="65">
        <v>1512</v>
      </c>
      <c r="I271" s="111"/>
    </row>
    <row r="272" spans="1:9" ht="12.75">
      <c r="A272" s="111"/>
      <c r="B272" s="111"/>
      <c r="C272" s="57">
        <v>104</v>
      </c>
      <c r="D272" s="69" t="s">
        <v>565</v>
      </c>
      <c r="E272" s="70" t="s">
        <v>73</v>
      </c>
      <c r="F272" s="71">
        <v>1500</v>
      </c>
      <c r="G272" s="78">
        <v>1646.34</v>
      </c>
      <c r="H272" s="65">
        <v>1512</v>
      </c>
      <c r="I272" s="111"/>
    </row>
    <row r="273" spans="1:9" ht="15" customHeight="1">
      <c r="A273" s="111"/>
      <c r="B273" s="111"/>
      <c r="C273" s="57">
        <v>105</v>
      </c>
      <c r="D273" s="69" t="s">
        <v>566</v>
      </c>
      <c r="E273" s="70" t="s">
        <v>73</v>
      </c>
      <c r="F273" s="71">
        <v>500</v>
      </c>
      <c r="G273" s="78">
        <v>1425</v>
      </c>
      <c r="H273" s="65">
        <v>1512</v>
      </c>
      <c r="I273" s="111"/>
    </row>
    <row r="274" spans="1:9" ht="27.75" customHeight="1">
      <c r="A274" s="111"/>
      <c r="B274" s="111"/>
      <c r="C274" s="57">
        <v>106</v>
      </c>
      <c r="D274" s="69" t="s">
        <v>567</v>
      </c>
      <c r="E274" s="70" t="s">
        <v>73</v>
      </c>
      <c r="F274" s="71">
        <v>500</v>
      </c>
      <c r="G274" s="78">
        <v>4891.31</v>
      </c>
      <c r="H274" s="65">
        <v>1512</v>
      </c>
      <c r="I274" s="111"/>
    </row>
    <row r="275" spans="1:9" ht="24.75" customHeight="1">
      <c r="A275" s="111"/>
      <c r="B275" s="111"/>
      <c r="C275" s="57">
        <v>107</v>
      </c>
      <c r="D275" s="69" t="s">
        <v>568</v>
      </c>
      <c r="E275" s="70" t="s">
        <v>73</v>
      </c>
      <c r="F275" s="71">
        <v>900</v>
      </c>
      <c r="G275" s="78">
        <v>8100</v>
      </c>
      <c r="H275" s="65">
        <v>1512</v>
      </c>
      <c r="I275" s="111"/>
    </row>
    <row r="276" spans="1:9" ht="12.75">
      <c r="A276" s="111"/>
      <c r="B276" s="111"/>
      <c r="C276" s="57">
        <v>108</v>
      </c>
      <c r="D276" s="69" t="s">
        <v>569</v>
      </c>
      <c r="E276" s="70" t="s">
        <v>73</v>
      </c>
      <c r="F276" s="71">
        <v>355</v>
      </c>
      <c r="G276" s="78">
        <v>9230</v>
      </c>
      <c r="H276" s="65">
        <v>1512</v>
      </c>
      <c r="I276" s="111"/>
    </row>
    <row r="277" spans="1:9" ht="12.75">
      <c r="A277" s="111"/>
      <c r="B277" s="111"/>
      <c r="C277" s="57">
        <v>109</v>
      </c>
      <c r="D277" s="69" t="s">
        <v>570</v>
      </c>
      <c r="E277" s="70" t="s">
        <v>73</v>
      </c>
      <c r="F277" s="71">
        <v>1100</v>
      </c>
      <c r="G277" s="78">
        <v>3300</v>
      </c>
      <c r="H277" s="65">
        <v>1512</v>
      </c>
      <c r="I277" s="111"/>
    </row>
    <row r="278" spans="1:9" ht="12.75">
      <c r="A278" s="111"/>
      <c r="B278" s="111"/>
      <c r="C278" s="57">
        <v>110</v>
      </c>
      <c r="D278" s="69" t="s">
        <v>571</v>
      </c>
      <c r="E278" s="70" t="s">
        <v>73</v>
      </c>
      <c r="F278" s="71">
        <v>44</v>
      </c>
      <c r="G278" s="78">
        <v>8844</v>
      </c>
      <c r="H278" s="65">
        <v>1512</v>
      </c>
      <c r="I278" s="111"/>
    </row>
    <row r="279" spans="1:9" ht="12.75">
      <c r="A279" s="111"/>
      <c r="B279" s="111"/>
      <c r="C279" s="57">
        <v>111</v>
      </c>
      <c r="D279" s="69" t="s">
        <v>572</v>
      </c>
      <c r="E279" s="70" t="s">
        <v>73</v>
      </c>
      <c r="F279" s="71">
        <v>38</v>
      </c>
      <c r="G279" s="78">
        <v>4788</v>
      </c>
      <c r="H279" s="65">
        <v>1512</v>
      </c>
      <c r="I279" s="111"/>
    </row>
    <row r="280" spans="1:9" ht="12.75">
      <c r="A280" s="111"/>
      <c r="B280" s="111"/>
      <c r="C280" s="57">
        <v>112</v>
      </c>
      <c r="D280" s="69" t="s">
        <v>563</v>
      </c>
      <c r="E280" s="70" t="s">
        <v>73</v>
      </c>
      <c r="F280" s="71">
        <v>63</v>
      </c>
      <c r="G280" s="78">
        <v>9450</v>
      </c>
      <c r="H280" s="65">
        <v>1512</v>
      </c>
      <c r="I280" s="111"/>
    </row>
    <row r="281" spans="1:9" ht="12.75">
      <c r="A281" s="111"/>
      <c r="B281" s="111"/>
      <c r="C281" s="57">
        <v>113</v>
      </c>
      <c r="D281" s="69" t="s">
        <v>550</v>
      </c>
      <c r="E281" s="70" t="s">
        <v>73</v>
      </c>
      <c r="F281" s="71">
        <v>10</v>
      </c>
      <c r="G281" s="78">
        <v>384</v>
      </c>
      <c r="H281" s="65">
        <v>1512</v>
      </c>
      <c r="I281" s="111"/>
    </row>
    <row r="282" spans="1:9" ht="11.25" customHeight="1">
      <c r="A282" s="111"/>
      <c r="B282" s="111"/>
      <c r="C282" s="57">
        <v>114</v>
      </c>
      <c r="D282" s="69" t="s">
        <v>573</v>
      </c>
      <c r="E282" s="70" t="s">
        <v>73</v>
      </c>
      <c r="F282" s="71">
        <v>30</v>
      </c>
      <c r="G282" s="78">
        <v>1800</v>
      </c>
      <c r="H282" s="65">
        <v>1512</v>
      </c>
      <c r="I282" s="111"/>
    </row>
    <row r="283" spans="1:9" ht="12.75">
      <c r="A283" s="111"/>
      <c r="B283" s="111"/>
      <c r="C283" s="57">
        <v>115</v>
      </c>
      <c r="D283" s="69" t="s">
        <v>574</v>
      </c>
      <c r="E283" s="70" t="s">
        <v>73</v>
      </c>
      <c r="F283" s="71">
        <v>28</v>
      </c>
      <c r="G283" s="78">
        <v>9324</v>
      </c>
      <c r="H283" s="65">
        <v>1512</v>
      </c>
      <c r="I283" s="111"/>
    </row>
    <row r="284" spans="1:9" ht="12.75">
      <c r="A284" s="111"/>
      <c r="B284" s="111"/>
      <c r="C284" s="57">
        <v>116</v>
      </c>
      <c r="D284" s="69" t="s">
        <v>575</v>
      </c>
      <c r="E284" s="70" t="s">
        <v>73</v>
      </c>
      <c r="F284" s="71">
        <v>29</v>
      </c>
      <c r="G284" s="78">
        <v>20184</v>
      </c>
      <c r="H284" s="65">
        <v>1512</v>
      </c>
      <c r="I284" s="111"/>
    </row>
    <row r="285" spans="1:9" ht="26.25" customHeight="1">
      <c r="A285" s="111"/>
      <c r="B285" s="111"/>
      <c r="C285" s="57">
        <v>117</v>
      </c>
      <c r="D285" s="69" t="s">
        <v>576</v>
      </c>
      <c r="E285" s="70" t="s">
        <v>516</v>
      </c>
      <c r="F285" s="71">
        <v>10</v>
      </c>
      <c r="G285" s="78">
        <v>10825</v>
      </c>
      <c r="H285" s="65">
        <v>1512</v>
      </c>
      <c r="I285" s="111"/>
    </row>
    <row r="286" spans="1:9" ht="26.25" customHeight="1">
      <c r="A286" s="111"/>
      <c r="B286" s="111"/>
      <c r="C286" s="57">
        <v>118</v>
      </c>
      <c r="D286" s="97" t="s">
        <v>577</v>
      </c>
      <c r="E286" s="98" t="s">
        <v>516</v>
      </c>
      <c r="F286" s="99">
        <v>50</v>
      </c>
      <c r="G286" s="100">
        <v>46850</v>
      </c>
      <c r="H286" s="149">
        <v>1512</v>
      </c>
      <c r="I286" s="111"/>
    </row>
    <row r="287" spans="1:9" ht="12.75">
      <c r="A287" s="111"/>
      <c r="B287" s="111"/>
      <c r="C287" s="47"/>
      <c r="D287" s="150" t="s">
        <v>636</v>
      </c>
      <c r="E287" s="47"/>
      <c r="F287" s="169">
        <f>SUM(F169:F286)</f>
        <v>167719</v>
      </c>
      <c r="G287" s="187">
        <f>SUM(G169:G286)</f>
        <v>1760347.425156667</v>
      </c>
      <c r="H287" s="143"/>
      <c r="I287" s="111"/>
    </row>
    <row r="288" spans="1:9" ht="12.75">
      <c r="A288" s="111"/>
      <c r="B288" s="111"/>
      <c r="C288" s="111"/>
      <c r="D288" s="111"/>
      <c r="E288" s="111"/>
      <c r="F288" s="111"/>
      <c r="G288" s="111"/>
      <c r="H288" s="111"/>
      <c r="I288" s="111"/>
    </row>
    <row r="289" spans="1:9" ht="27" customHeight="1">
      <c r="A289" s="111"/>
      <c r="B289" s="111"/>
      <c r="C289" s="95">
        <v>1</v>
      </c>
      <c r="D289" s="5" t="s">
        <v>723</v>
      </c>
      <c r="E289" s="79" t="s">
        <v>578</v>
      </c>
      <c r="F289" s="79">
        <v>90</v>
      </c>
      <c r="G289" s="89">
        <v>230.74</v>
      </c>
      <c r="H289" s="95" t="s">
        <v>633</v>
      </c>
      <c r="I289" s="111"/>
    </row>
    <row r="290" spans="1:9" ht="24" customHeight="1">
      <c r="A290" s="111"/>
      <c r="B290" s="111"/>
      <c r="C290" s="95">
        <v>2</v>
      </c>
      <c r="D290" s="63" t="s">
        <v>579</v>
      </c>
      <c r="E290" s="79" t="s">
        <v>578</v>
      </c>
      <c r="F290" s="59">
        <v>120</v>
      </c>
      <c r="G290" s="89">
        <v>2808.04</v>
      </c>
      <c r="H290" s="95" t="s">
        <v>633</v>
      </c>
      <c r="I290" s="111"/>
    </row>
    <row r="291" spans="1:9" ht="14.25" customHeight="1">
      <c r="A291" s="111"/>
      <c r="B291" s="111"/>
      <c r="C291" s="95">
        <v>3</v>
      </c>
      <c r="D291" s="64" t="s">
        <v>581</v>
      </c>
      <c r="E291" s="79" t="s">
        <v>578</v>
      </c>
      <c r="F291" s="59">
        <v>900</v>
      </c>
      <c r="G291" s="89">
        <v>805.05</v>
      </c>
      <c r="H291" s="95" t="s">
        <v>633</v>
      </c>
      <c r="I291" s="111"/>
    </row>
    <row r="292" spans="1:9" ht="14.25" customHeight="1">
      <c r="A292" s="111"/>
      <c r="B292" s="111"/>
      <c r="C292" s="95">
        <v>4</v>
      </c>
      <c r="D292" s="64" t="s">
        <v>582</v>
      </c>
      <c r="E292" s="79" t="s">
        <v>578</v>
      </c>
      <c r="F292" s="59">
        <v>1020</v>
      </c>
      <c r="G292" s="89">
        <v>4672.78999</v>
      </c>
      <c r="H292" s="95" t="s">
        <v>633</v>
      </c>
      <c r="I292" s="111"/>
    </row>
    <row r="293" spans="1:9" ht="12.75" customHeight="1">
      <c r="A293" s="111"/>
      <c r="B293" s="111"/>
      <c r="C293" s="95">
        <v>5</v>
      </c>
      <c r="D293" s="64" t="s">
        <v>583</v>
      </c>
      <c r="E293" s="79" t="s">
        <v>578</v>
      </c>
      <c r="F293" s="59">
        <v>97080</v>
      </c>
      <c r="G293" s="167">
        <v>1316712.22</v>
      </c>
      <c r="H293" s="95" t="s">
        <v>633</v>
      </c>
      <c r="I293" s="111"/>
    </row>
    <row r="294" spans="1:9" ht="12.75" customHeight="1">
      <c r="A294" s="111"/>
      <c r="B294" s="111"/>
      <c r="C294" s="95">
        <v>6</v>
      </c>
      <c r="D294" s="64" t="s">
        <v>584</v>
      </c>
      <c r="E294" s="79" t="s">
        <v>578</v>
      </c>
      <c r="F294" s="59">
        <v>74880</v>
      </c>
      <c r="G294" s="167">
        <v>1015609.919</v>
      </c>
      <c r="H294" s="95" t="s">
        <v>633</v>
      </c>
      <c r="I294" s="111"/>
    </row>
    <row r="295" spans="1:9" ht="14.25" customHeight="1">
      <c r="A295" s="111"/>
      <c r="B295" s="111"/>
      <c r="C295" s="95">
        <v>7</v>
      </c>
      <c r="D295" s="64" t="s">
        <v>585</v>
      </c>
      <c r="E295" s="79" t="s">
        <v>578</v>
      </c>
      <c r="F295" s="59">
        <v>1080</v>
      </c>
      <c r="G295" s="89">
        <v>7326.36</v>
      </c>
      <c r="H295" s="95" t="s">
        <v>633</v>
      </c>
      <c r="I295" s="111"/>
    </row>
    <row r="296" spans="1:9" ht="13.5" customHeight="1">
      <c r="A296" s="111"/>
      <c r="B296" s="111"/>
      <c r="C296" s="95">
        <v>8</v>
      </c>
      <c r="D296" s="64" t="s">
        <v>586</v>
      </c>
      <c r="E296" s="79" t="s">
        <v>580</v>
      </c>
      <c r="F296" s="59">
        <v>4800</v>
      </c>
      <c r="G296" s="89">
        <v>26041.2814</v>
      </c>
      <c r="H296" s="95" t="s">
        <v>633</v>
      </c>
      <c r="I296" s="111"/>
    </row>
    <row r="297" spans="1:9" ht="25.5" customHeight="1">
      <c r="A297" s="111"/>
      <c r="B297" s="111"/>
      <c r="C297" s="95">
        <v>9</v>
      </c>
      <c r="D297" s="52" t="s">
        <v>599</v>
      </c>
      <c r="E297" s="59" t="s">
        <v>718</v>
      </c>
      <c r="F297" s="59">
        <v>28</v>
      </c>
      <c r="G297" s="110">
        <v>33381.81</v>
      </c>
      <c r="H297" s="95" t="s">
        <v>633</v>
      </c>
      <c r="I297" s="111"/>
    </row>
    <row r="298" spans="1:9" ht="13.5" customHeight="1">
      <c r="A298" s="111"/>
      <c r="B298" s="111"/>
      <c r="C298" s="95">
        <v>10</v>
      </c>
      <c r="D298" s="52" t="s">
        <v>600</v>
      </c>
      <c r="E298" s="59" t="s">
        <v>501</v>
      </c>
      <c r="F298" s="59">
        <v>1</v>
      </c>
      <c r="G298" s="110">
        <v>1283.4</v>
      </c>
      <c r="H298" s="95" t="s">
        <v>633</v>
      </c>
      <c r="I298" s="111"/>
    </row>
    <row r="299" spans="1:9" ht="13.5" customHeight="1">
      <c r="A299" s="111"/>
      <c r="B299" s="111"/>
      <c r="C299" s="95">
        <v>11</v>
      </c>
      <c r="D299" s="52" t="s">
        <v>601</v>
      </c>
      <c r="E299" s="59" t="s">
        <v>501</v>
      </c>
      <c r="F299" s="59">
        <v>4</v>
      </c>
      <c r="G299" s="110">
        <v>4554.64</v>
      </c>
      <c r="H299" s="95" t="s">
        <v>633</v>
      </c>
      <c r="I299" s="111"/>
    </row>
    <row r="300" spans="1:9" ht="15" customHeight="1">
      <c r="A300" s="111"/>
      <c r="B300" s="111"/>
      <c r="C300" s="95">
        <v>12</v>
      </c>
      <c r="D300" s="52" t="s">
        <v>707</v>
      </c>
      <c r="E300" s="59" t="s">
        <v>501</v>
      </c>
      <c r="F300" s="59">
        <v>5</v>
      </c>
      <c r="G300" s="110">
        <v>855.64</v>
      </c>
      <c r="H300" s="95" t="s">
        <v>633</v>
      </c>
      <c r="I300" s="111"/>
    </row>
    <row r="301" spans="1:9" ht="12.75">
      <c r="A301" s="111"/>
      <c r="B301" s="111"/>
      <c r="C301" s="95">
        <v>13</v>
      </c>
      <c r="D301" s="52" t="s">
        <v>708</v>
      </c>
      <c r="E301" s="59" t="s">
        <v>501</v>
      </c>
      <c r="F301" s="59">
        <v>5</v>
      </c>
      <c r="G301" s="110">
        <v>99136.2</v>
      </c>
      <c r="H301" s="95" t="s">
        <v>633</v>
      </c>
      <c r="I301" s="111"/>
    </row>
    <row r="302" spans="1:9" ht="12.75">
      <c r="A302" s="111"/>
      <c r="B302" s="111"/>
      <c r="C302" s="95">
        <v>14</v>
      </c>
      <c r="D302" s="52" t="s">
        <v>602</v>
      </c>
      <c r="E302" s="59" t="s">
        <v>501</v>
      </c>
      <c r="F302" s="59">
        <v>1</v>
      </c>
      <c r="G302" s="110">
        <v>4994.45</v>
      </c>
      <c r="H302" s="95" t="s">
        <v>633</v>
      </c>
      <c r="I302" s="111"/>
    </row>
    <row r="303" spans="1:9" ht="12.75">
      <c r="A303" s="111"/>
      <c r="B303" s="111"/>
      <c r="C303" s="95">
        <v>15</v>
      </c>
      <c r="D303" s="52" t="s">
        <v>709</v>
      </c>
      <c r="E303" s="59" t="s">
        <v>718</v>
      </c>
      <c r="F303" s="59">
        <v>6</v>
      </c>
      <c r="G303" s="110">
        <v>8371.58</v>
      </c>
      <c r="H303" s="95" t="s">
        <v>633</v>
      </c>
      <c r="I303" s="111"/>
    </row>
    <row r="304" spans="1:9" ht="12.75">
      <c r="A304" s="111"/>
      <c r="B304" s="111"/>
      <c r="C304" s="95">
        <v>16</v>
      </c>
      <c r="D304" s="52" t="s">
        <v>710</v>
      </c>
      <c r="E304" s="59" t="s">
        <v>501</v>
      </c>
      <c r="F304" s="59">
        <v>1</v>
      </c>
      <c r="G304" s="110">
        <v>4357.08</v>
      </c>
      <c r="H304" s="95" t="s">
        <v>633</v>
      </c>
      <c r="I304" s="111"/>
    </row>
    <row r="305" spans="1:9" ht="25.5">
      <c r="A305" s="111"/>
      <c r="B305" s="111"/>
      <c r="C305" s="95">
        <v>17</v>
      </c>
      <c r="D305" s="52" t="s">
        <v>711</v>
      </c>
      <c r="E305" s="59" t="s">
        <v>587</v>
      </c>
      <c r="F305" s="59">
        <v>30</v>
      </c>
      <c r="G305" s="110">
        <v>3194.1</v>
      </c>
      <c r="H305" s="95" t="s">
        <v>633</v>
      </c>
      <c r="I305" s="111"/>
    </row>
    <row r="306" spans="1:9" ht="25.5">
      <c r="A306" s="111"/>
      <c r="B306" s="111"/>
      <c r="C306" s="95">
        <v>18</v>
      </c>
      <c r="D306" s="52" t="s">
        <v>588</v>
      </c>
      <c r="E306" s="59" t="s">
        <v>501</v>
      </c>
      <c r="F306" s="59">
        <v>20</v>
      </c>
      <c r="G306" s="110">
        <v>131492</v>
      </c>
      <c r="H306" s="95" t="s">
        <v>633</v>
      </c>
      <c r="I306" s="111"/>
    </row>
    <row r="307" spans="1:9" ht="12.75">
      <c r="A307" s="111"/>
      <c r="B307" s="111"/>
      <c r="C307" s="95">
        <v>19</v>
      </c>
      <c r="D307" s="5" t="s">
        <v>589</v>
      </c>
      <c r="E307" s="59" t="s">
        <v>501</v>
      </c>
      <c r="F307" s="59">
        <v>4</v>
      </c>
      <c r="G307" s="110">
        <v>5223.56</v>
      </c>
      <c r="H307" s="95" t="s">
        <v>633</v>
      </c>
      <c r="I307" s="111"/>
    </row>
    <row r="308" spans="1:9" ht="12.75">
      <c r="A308" s="111"/>
      <c r="B308" s="111"/>
      <c r="C308" s="95">
        <v>20</v>
      </c>
      <c r="D308" s="5" t="s">
        <v>590</v>
      </c>
      <c r="E308" s="59" t="s">
        <v>501</v>
      </c>
      <c r="F308" s="59">
        <v>10</v>
      </c>
      <c r="G308" s="110">
        <v>28154.9</v>
      </c>
      <c r="H308" s="95" t="s">
        <v>633</v>
      </c>
      <c r="I308" s="111"/>
    </row>
    <row r="309" spans="1:9" ht="12.75">
      <c r="A309" s="111"/>
      <c r="B309" s="111"/>
      <c r="C309" s="95">
        <v>21</v>
      </c>
      <c r="D309" s="5" t="s">
        <v>591</v>
      </c>
      <c r="E309" s="59" t="s">
        <v>501</v>
      </c>
      <c r="F309" s="59">
        <v>5</v>
      </c>
      <c r="G309" s="110">
        <v>19896.05</v>
      </c>
      <c r="H309" s="95" t="s">
        <v>633</v>
      </c>
      <c r="I309" s="111"/>
    </row>
    <row r="310" spans="1:9" ht="12.75">
      <c r="A310" s="111"/>
      <c r="B310" s="111"/>
      <c r="C310" s="95">
        <v>22</v>
      </c>
      <c r="D310" s="5" t="s">
        <v>592</v>
      </c>
      <c r="E310" s="59" t="s">
        <v>501</v>
      </c>
      <c r="F310" s="59">
        <v>1</v>
      </c>
      <c r="G310" s="110">
        <v>6893.45</v>
      </c>
      <c r="H310" s="95" t="s">
        <v>633</v>
      </c>
      <c r="I310" s="111"/>
    </row>
    <row r="311" spans="1:9" ht="25.5">
      <c r="A311" s="111"/>
      <c r="B311" s="111"/>
      <c r="C311" s="95">
        <v>23</v>
      </c>
      <c r="D311" s="52" t="s">
        <v>593</v>
      </c>
      <c r="E311" s="59" t="s">
        <v>501</v>
      </c>
      <c r="F311" s="59">
        <v>1</v>
      </c>
      <c r="G311" s="110">
        <v>3424.03</v>
      </c>
      <c r="H311" s="95" t="s">
        <v>633</v>
      </c>
      <c r="I311" s="111"/>
    </row>
    <row r="312" spans="1:9" ht="25.5">
      <c r="A312" s="111"/>
      <c r="B312" s="111"/>
      <c r="C312" s="95">
        <v>24</v>
      </c>
      <c r="D312" s="5" t="s">
        <v>594</v>
      </c>
      <c r="E312" s="59" t="s">
        <v>501</v>
      </c>
      <c r="F312" s="59">
        <v>1</v>
      </c>
      <c r="G312" s="110">
        <v>3338.01</v>
      </c>
      <c r="H312" s="95" t="s">
        <v>633</v>
      </c>
      <c r="I312" s="111"/>
    </row>
    <row r="313" spans="1:9" ht="12.75">
      <c r="A313" s="111"/>
      <c r="B313" s="111"/>
      <c r="C313" s="95">
        <v>25</v>
      </c>
      <c r="D313" s="5" t="s">
        <v>595</v>
      </c>
      <c r="E313" s="59" t="s">
        <v>501</v>
      </c>
      <c r="F313" s="59">
        <v>2</v>
      </c>
      <c r="G313" s="110">
        <v>365.58</v>
      </c>
      <c r="H313" s="95" t="s">
        <v>633</v>
      </c>
      <c r="I313" s="111"/>
    </row>
    <row r="314" spans="1:9" ht="25.5">
      <c r="A314" s="111"/>
      <c r="B314" s="111"/>
      <c r="C314" s="95">
        <v>26</v>
      </c>
      <c r="D314" s="5" t="s">
        <v>596</v>
      </c>
      <c r="E314" s="59" t="s">
        <v>501</v>
      </c>
      <c r="F314" s="59">
        <v>1</v>
      </c>
      <c r="G314" s="110">
        <v>14368.33</v>
      </c>
      <c r="H314" s="95" t="s">
        <v>633</v>
      </c>
      <c r="I314" s="111"/>
    </row>
    <row r="315" spans="1:9" ht="25.5">
      <c r="A315" s="111"/>
      <c r="B315" s="111"/>
      <c r="C315" s="95">
        <v>27</v>
      </c>
      <c r="D315" s="146" t="s">
        <v>597</v>
      </c>
      <c r="E315" s="59" t="s">
        <v>501</v>
      </c>
      <c r="F315" s="59">
        <v>10</v>
      </c>
      <c r="G315" s="110">
        <v>91855.5</v>
      </c>
      <c r="H315" s="95" t="s">
        <v>633</v>
      </c>
      <c r="I315" s="111"/>
    </row>
    <row r="316" spans="1:9" ht="39">
      <c r="A316" s="111"/>
      <c r="B316" s="111"/>
      <c r="C316" s="95">
        <v>28</v>
      </c>
      <c r="D316" s="146" t="s">
        <v>598</v>
      </c>
      <c r="E316" s="59" t="s">
        <v>501</v>
      </c>
      <c r="F316" s="59">
        <v>20</v>
      </c>
      <c r="G316" s="110">
        <v>661818.8</v>
      </c>
      <c r="H316" s="95" t="s">
        <v>633</v>
      </c>
      <c r="I316" s="111"/>
    </row>
    <row r="317" spans="1:9" ht="12.75">
      <c r="A317" s="111"/>
      <c r="B317" s="111"/>
      <c r="C317" s="95">
        <v>29</v>
      </c>
      <c r="D317" s="52" t="s">
        <v>712</v>
      </c>
      <c r="E317" s="59" t="s">
        <v>501</v>
      </c>
      <c r="F317" s="59">
        <v>1</v>
      </c>
      <c r="G317" s="110">
        <v>5292.48</v>
      </c>
      <c r="H317" s="95" t="s">
        <v>633</v>
      </c>
      <c r="I317" s="111"/>
    </row>
    <row r="318" spans="1:9" ht="12.75">
      <c r="A318" s="111"/>
      <c r="B318" s="111"/>
      <c r="C318" s="95">
        <v>30</v>
      </c>
      <c r="D318" s="52" t="s">
        <v>713</v>
      </c>
      <c r="E318" s="59" t="s">
        <v>501</v>
      </c>
      <c r="F318" s="59">
        <v>1</v>
      </c>
      <c r="G318" s="110">
        <v>1887.87</v>
      </c>
      <c r="H318" s="95" t="s">
        <v>633</v>
      </c>
      <c r="I318" s="111"/>
    </row>
    <row r="319" spans="1:9" ht="12.75">
      <c r="A319" s="111"/>
      <c r="B319" s="111"/>
      <c r="C319" s="95">
        <v>31</v>
      </c>
      <c r="D319" s="52" t="s">
        <v>714</v>
      </c>
      <c r="E319" s="59" t="s">
        <v>501</v>
      </c>
      <c r="F319" s="59">
        <v>1</v>
      </c>
      <c r="G319" s="110">
        <v>1573.22</v>
      </c>
      <c r="H319" s="95" t="s">
        <v>633</v>
      </c>
      <c r="I319" s="111"/>
    </row>
    <row r="320" spans="1:9" ht="39">
      <c r="A320" s="111"/>
      <c r="B320" s="111"/>
      <c r="C320" s="95">
        <v>32</v>
      </c>
      <c r="D320" s="52" t="s">
        <v>715</v>
      </c>
      <c r="E320" s="58" t="s">
        <v>719</v>
      </c>
      <c r="F320" s="59">
        <v>20</v>
      </c>
      <c r="G320" s="110">
        <v>3496.8</v>
      </c>
      <c r="H320" s="95" t="s">
        <v>633</v>
      </c>
      <c r="I320" s="111"/>
    </row>
    <row r="321" spans="1:9" ht="12.75">
      <c r="A321" s="111"/>
      <c r="B321" s="111"/>
      <c r="C321" s="95">
        <v>33</v>
      </c>
      <c r="D321" s="52" t="s">
        <v>716</v>
      </c>
      <c r="E321" s="59" t="s">
        <v>501</v>
      </c>
      <c r="F321" s="59">
        <v>1</v>
      </c>
      <c r="G321" s="110">
        <v>9731.15</v>
      </c>
      <c r="H321" s="95" t="s">
        <v>633</v>
      </c>
      <c r="I321" s="111"/>
    </row>
    <row r="322" spans="1:9" ht="39">
      <c r="A322" s="111"/>
      <c r="B322" s="111"/>
      <c r="C322" s="95">
        <v>34</v>
      </c>
      <c r="D322" s="52" t="s">
        <v>717</v>
      </c>
      <c r="E322" s="58" t="s">
        <v>719</v>
      </c>
      <c r="F322" s="59">
        <v>10</v>
      </c>
      <c r="G322" s="110">
        <v>1508.2</v>
      </c>
      <c r="H322" s="95" t="s">
        <v>633</v>
      </c>
      <c r="I322" s="111"/>
    </row>
    <row r="323" spans="1:9" ht="25.5">
      <c r="A323" s="111"/>
      <c r="B323" s="111"/>
      <c r="C323" s="95">
        <v>35</v>
      </c>
      <c r="D323" s="64" t="s">
        <v>603</v>
      </c>
      <c r="E323" s="59" t="s">
        <v>578</v>
      </c>
      <c r="F323" s="59">
        <v>1280</v>
      </c>
      <c r="G323" s="89">
        <v>665.6</v>
      </c>
      <c r="H323" s="95" t="s">
        <v>633</v>
      </c>
      <c r="I323" s="111"/>
    </row>
    <row r="324" spans="1:9" ht="25.5">
      <c r="A324" s="111"/>
      <c r="B324" s="111"/>
      <c r="C324" s="95">
        <v>36</v>
      </c>
      <c r="D324" s="64" t="s">
        <v>604</v>
      </c>
      <c r="E324" s="79" t="s">
        <v>578</v>
      </c>
      <c r="F324" s="59">
        <v>1110</v>
      </c>
      <c r="G324" s="89">
        <v>610.5</v>
      </c>
      <c r="H324" s="95" t="s">
        <v>633</v>
      </c>
      <c r="I324" s="111"/>
    </row>
    <row r="325" spans="1:9" ht="12.75">
      <c r="A325" s="111"/>
      <c r="B325" s="111"/>
      <c r="C325" s="95">
        <v>37</v>
      </c>
      <c r="D325" s="64" t="s">
        <v>605</v>
      </c>
      <c r="E325" s="79" t="s">
        <v>580</v>
      </c>
      <c r="F325" s="59">
        <v>1680</v>
      </c>
      <c r="G325" s="89">
        <v>378.3499</v>
      </c>
      <c r="H325" s="95" t="s">
        <v>633</v>
      </c>
      <c r="I325" s="111"/>
    </row>
    <row r="326" spans="1:9" ht="12.75">
      <c r="A326" s="111"/>
      <c r="B326" s="111"/>
      <c r="C326" s="95">
        <v>38</v>
      </c>
      <c r="D326" s="64" t="s">
        <v>606</v>
      </c>
      <c r="E326" s="79" t="s">
        <v>578</v>
      </c>
      <c r="F326" s="59">
        <v>3180</v>
      </c>
      <c r="G326" s="89">
        <v>13195.94</v>
      </c>
      <c r="H326" s="95" t="s">
        <v>633</v>
      </c>
      <c r="I326" s="111"/>
    </row>
    <row r="327" spans="1:9" ht="12.75">
      <c r="A327" s="111"/>
      <c r="B327" s="111"/>
      <c r="C327" s="95">
        <v>39</v>
      </c>
      <c r="D327" s="64" t="s">
        <v>607</v>
      </c>
      <c r="E327" s="79" t="s">
        <v>578</v>
      </c>
      <c r="F327" s="59">
        <v>840</v>
      </c>
      <c r="G327" s="89">
        <v>170006.2</v>
      </c>
      <c r="H327" s="95" t="s">
        <v>633</v>
      </c>
      <c r="I327" s="111"/>
    </row>
    <row r="328" spans="1:9" ht="25.5">
      <c r="A328" s="111"/>
      <c r="B328" s="111"/>
      <c r="C328" s="95">
        <v>40</v>
      </c>
      <c r="D328" s="73" t="s">
        <v>608</v>
      </c>
      <c r="E328" s="81" t="s">
        <v>580</v>
      </c>
      <c r="F328" s="82">
        <v>13920</v>
      </c>
      <c r="G328" s="90">
        <v>13787.1799</v>
      </c>
      <c r="H328" s="95" t="s">
        <v>633</v>
      </c>
      <c r="I328" s="111"/>
    </row>
    <row r="329" spans="1:9" ht="12.75">
      <c r="A329" s="111"/>
      <c r="B329" s="111"/>
      <c r="C329" s="95">
        <v>41</v>
      </c>
      <c r="D329" s="74" t="s">
        <v>609</v>
      </c>
      <c r="E329" s="79" t="s">
        <v>580</v>
      </c>
      <c r="F329" s="59">
        <v>12700</v>
      </c>
      <c r="G329" s="91">
        <v>5822.95</v>
      </c>
      <c r="H329" s="95" t="s">
        <v>633</v>
      </c>
      <c r="I329" s="111"/>
    </row>
    <row r="330" spans="1:9" ht="12.75">
      <c r="A330" s="111"/>
      <c r="B330" s="111"/>
      <c r="C330" s="95">
        <v>42</v>
      </c>
      <c r="D330" s="74" t="s">
        <v>610</v>
      </c>
      <c r="E330" s="79" t="s">
        <v>578</v>
      </c>
      <c r="F330" s="59">
        <v>45930</v>
      </c>
      <c r="G330" s="91">
        <v>217264.2099</v>
      </c>
      <c r="H330" s="95" t="s">
        <v>633</v>
      </c>
      <c r="I330" s="111"/>
    </row>
    <row r="331" spans="1:9" ht="25.5">
      <c r="A331" s="111"/>
      <c r="B331" s="111"/>
      <c r="C331" s="95">
        <v>43</v>
      </c>
      <c r="D331" s="74" t="s">
        <v>611</v>
      </c>
      <c r="E331" s="79" t="s">
        <v>578</v>
      </c>
      <c r="F331" s="59">
        <v>28380</v>
      </c>
      <c r="G331" s="91">
        <v>65425.3599</v>
      </c>
      <c r="H331" s="95" t="s">
        <v>633</v>
      </c>
      <c r="I331" s="111"/>
    </row>
    <row r="332" spans="1:9" ht="25.5">
      <c r="A332" s="111"/>
      <c r="B332" s="111"/>
      <c r="C332" s="95">
        <v>44</v>
      </c>
      <c r="D332" s="74" t="s">
        <v>612</v>
      </c>
      <c r="E332" s="79" t="s">
        <v>578</v>
      </c>
      <c r="F332" s="59">
        <v>14640</v>
      </c>
      <c r="G332" s="91">
        <v>58999.2</v>
      </c>
      <c r="H332" s="95" t="s">
        <v>633</v>
      </c>
      <c r="I332" s="111"/>
    </row>
    <row r="333" spans="1:9" ht="25.5">
      <c r="A333" s="111"/>
      <c r="B333" s="111"/>
      <c r="C333" s="95">
        <v>45</v>
      </c>
      <c r="D333" s="74" t="s">
        <v>613</v>
      </c>
      <c r="E333" s="79" t="s">
        <v>578</v>
      </c>
      <c r="F333" s="59">
        <v>53970</v>
      </c>
      <c r="G333" s="91">
        <v>326716.389</v>
      </c>
      <c r="H333" s="95" t="s">
        <v>633</v>
      </c>
      <c r="I333" s="111"/>
    </row>
    <row r="334" spans="1:9" ht="12.75">
      <c r="A334" s="111"/>
      <c r="B334" s="111"/>
      <c r="C334" s="95">
        <v>46</v>
      </c>
      <c r="D334" s="74" t="s">
        <v>614</v>
      </c>
      <c r="E334" s="79" t="s">
        <v>578</v>
      </c>
      <c r="F334" s="59">
        <v>36060</v>
      </c>
      <c r="G334" s="91">
        <v>162570.5</v>
      </c>
      <c r="H334" s="95" t="s">
        <v>633</v>
      </c>
      <c r="I334" s="111"/>
    </row>
    <row r="335" spans="1:9" ht="12.75">
      <c r="A335" s="111"/>
      <c r="B335" s="111"/>
      <c r="C335" s="95">
        <v>47</v>
      </c>
      <c r="D335" s="74" t="s">
        <v>615</v>
      </c>
      <c r="E335" s="79" t="s">
        <v>578</v>
      </c>
      <c r="F335" s="59">
        <v>840</v>
      </c>
      <c r="G335" s="91">
        <v>19802.44</v>
      </c>
      <c r="H335" s="95" t="s">
        <v>633</v>
      </c>
      <c r="I335" s="111"/>
    </row>
    <row r="336" spans="1:9" ht="25.5">
      <c r="A336" s="111"/>
      <c r="B336" s="111"/>
      <c r="C336" s="95">
        <v>48</v>
      </c>
      <c r="D336" s="74" t="s">
        <v>616</v>
      </c>
      <c r="E336" s="79" t="s">
        <v>578</v>
      </c>
      <c r="F336" s="59">
        <v>82680</v>
      </c>
      <c r="G336" s="91">
        <v>190604.96</v>
      </c>
      <c r="H336" s="95" t="s">
        <v>633</v>
      </c>
      <c r="I336" s="111"/>
    </row>
    <row r="337" spans="1:9" ht="12.75">
      <c r="A337" s="111"/>
      <c r="B337" s="111"/>
      <c r="C337" s="95">
        <v>49</v>
      </c>
      <c r="D337" s="74" t="s">
        <v>617</v>
      </c>
      <c r="E337" s="79" t="s">
        <v>578</v>
      </c>
      <c r="F337" s="59">
        <v>29370</v>
      </c>
      <c r="G337" s="91">
        <v>240990.6399</v>
      </c>
      <c r="H337" s="95" t="s">
        <v>633</v>
      </c>
      <c r="I337" s="111"/>
    </row>
    <row r="338" spans="1:9" ht="25.5">
      <c r="A338" s="111"/>
      <c r="B338" s="111"/>
      <c r="C338" s="95">
        <v>50</v>
      </c>
      <c r="D338" s="74" t="s">
        <v>618</v>
      </c>
      <c r="E338" s="79" t="s">
        <v>578</v>
      </c>
      <c r="F338" s="59">
        <v>360</v>
      </c>
      <c r="G338" s="91">
        <v>722040</v>
      </c>
      <c r="H338" s="95" t="s">
        <v>633</v>
      </c>
      <c r="I338" s="111"/>
    </row>
    <row r="339" spans="1:9" ht="12.75">
      <c r="A339" s="111"/>
      <c r="B339" s="111"/>
      <c r="C339" s="95">
        <v>51</v>
      </c>
      <c r="D339" s="73" t="s">
        <v>619</v>
      </c>
      <c r="E339" s="83" t="s">
        <v>578</v>
      </c>
      <c r="F339" s="80">
        <v>18810</v>
      </c>
      <c r="G339" s="90">
        <v>48184.949</v>
      </c>
      <c r="H339" s="95" t="s">
        <v>633</v>
      </c>
      <c r="I339" s="111"/>
    </row>
    <row r="340" spans="1:9" ht="25.5">
      <c r="A340" s="111"/>
      <c r="B340" s="111"/>
      <c r="C340" s="95">
        <v>52</v>
      </c>
      <c r="D340" s="73" t="s">
        <v>691</v>
      </c>
      <c r="E340" s="83" t="s">
        <v>580</v>
      </c>
      <c r="F340" s="80">
        <v>900</v>
      </c>
      <c r="G340" s="90">
        <v>421.92</v>
      </c>
      <c r="H340" s="95" t="s">
        <v>633</v>
      </c>
      <c r="I340" s="111"/>
    </row>
    <row r="341" spans="1:9" ht="25.5">
      <c r="A341" s="111"/>
      <c r="B341" s="111"/>
      <c r="C341" s="95">
        <v>53</v>
      </c>
      <c r="D341" s="73" t="s">
        <v>692</v>
      </c>
      <c r="E341" s="83" t="s">
        <v>578</v>
      </c>
      <c r="F341" s="80">
        <v>1000</v>
      </c>
      <c r="G341" s="90">
        <v>520</v>
      </c>
      <c r="H341" s="95" t="s">
        <v>633</v>
      </c>
      <c r="I341" s="111"/>
    </row>
    <row r="342" spans="1:9" ht="25.5">
      <c r="A342" s="111"/>
      <c r="B342" s="111"/>
      <c r="C342" s="95">
        <v>54</v>
      </c>
      <c r="D342" s="73" t="s">
        <v>693</v>
      </c>
      <c r="E342" s="83" t="s">
        <v>578</v>
      </c>
      <c r="F342" s="80">
        <v>900</v>
      </c>
      <c r="G342" s="90">
        <v>495</v>
      </c>
      <c r="H342" s="95" t="s">
        <v>633</v>
      </c>
      <c r="I342" s="111"/>
    </row>
    <row r="343" spans="1:9" ht="25.5">
      <c r="A343" s="111"/>
      <c r="B343" s="111"/>
      <c r="C343" s="95">
        <v>55</v>
      </c>
      <c r="D343" s="73" t="s">
        <v>694</v>
      </c>
      <c r="E343" s="83" t="s">
        <v>578</v>
      </c>
      <c r="F343" s="80">
        <v>8880</v>
      </c>
      <c r="G343" s="90">
        <v>7192.8</v>
      </c>
      <c r="H343" s="95" t="s">
        <v>633</v>
      </c>
      <c r="I343" s="111"/>
    </row>
    <row r="344" spans="1:9" ht="25.5">
      <c r="A344" s="111"/>
      <c r="B344" s="111"/>
      <c r="C344" s="95">
        <v>56</v>
      </c>
      <c r="D344" s="73" t="s">
        <v>695</v>
      </c>
      <c r="E344" s="83" t="s">
        <v>578</v>
      </c>
      <c r="F344" s="80">
        <v>47280</v>
      </c>
      <c r="G344" s="90">
        <v>285003.84</v>
      </c>
      <c r="H344" s="95" t="s">
        <v>633</v>
      </c>
      <c r="I344" s="111"/>
    </row>
    <row r="345" spans="1:9" ht="25.5">
      <c r="A345" s="111"/>
      <c r="B345" s="111"/>
      <c r="C345" s="95">
        <v>57</v>
      </c>
      <c r="D345" s="73" t="s">
        <v>696</v>
      </c>
      <c r="E345" s="83" t="s">
        <v>578</v>
      </c>
      <c r="F345" s="80">
        <v>35520</v>
      </c>
      <c r="G345" s="90">
        <v>140114.56</v>
      </c>
      <c r="H345" s="95" t="s">
        <v>633</v>
      </c>
      <c r="I345" s="111"/>
    </row>
    <row r="346" spans="1:9" ht="12.75">
      <c r="A346" s="111"/>
      <c r="B346" s="111"/>
      <c r="C346" s="95">
        <v>58</v>
      </c>
      <c r="D346" s="107" t="s">
        <v>697</v>
      </c>
      <c r="E346" s="108" t="s">
        <v>580</v>
      </c>
      <c r="F346" s="80">
        <v>4600</v>
      </c>
      <c r="G346" s="90">
        <v>2038.26</v>
      </c>
      <c r="H346" s="95" t="s">
        <v>633</v>
      </c>
      <c r="I346" s="111"/>
    </row>
    <row r="347" spans="1:9" ht="39">
      <c r="A347" s="111"/>
      <c r="B347" s="111"/>
      <c r="C347" s="95">
        <v>59</v>
      </c>
      <c r="D347" s="107" t="s">
        <v>698</v>
      </c>
      <c r="E347" s="83" t="s">
        <v>73</v>
      </c>
      <c r="F347" s="80">
        <v>400</v>
      </c>
      <c r="G347" s="90">
        <v>3576</v>
      </c>
      <c r="H347" s="95" t="s">
        <v>633</v>
      </c>
      <c r="I347" s="111"/>
    </row>
    <row r="348" spans="1:9" ht="39">
      <c r="A348" s="111"/>
      <c r="B348" s="111"/>
      <c r="C348" s="95">
        <v>60</v>
      </c>
      <c r="D348" s="107" t="s">
        <v>699</v>
      </c>
      <c r="E348" s="83" t="s">
        <v>73</v>
      </c>
      <c r="F348" s="80">
        <v>600</v>
      </c>
      <c r="G348" s="90">
        <v>3354</v>
      </c>
      <c r="H348" s="95" t="s">
        <v>633</v>
      </c>
      <c r="I348" s="111"/>
    </row>
    <row r="349" spans="1:9" ht="25.5">
      <c r="A349" s="111"/>
      <c r="B349" s="111"/>
      <c r="C349" s="95">
        <v>61</v>
      </c>
      <c r="D349" s="107" t="s">
        <v>700</v>
      </c>
      <c r="E349" s="83" t="s">
        <v>580</v>
      </c>
      <c r="F349" s="80">
        <v>1920</v>
      </c>
      <c r="G349" s="90">
        <v>830.4</v>
      </c>
      <c r="H349" s="95" t="s">
        <v>633</v>
      </c>
      <c r="I349" s="111"/>
    </row>
    <row r="350" spans="1:9" ht="12.75">
      <c r="A350" s="111"/>
      <c r="B350" s="111"/>
      <c r="C350" s="95">
        <v>62</v>
      </c>
      <c r="D350" s="107" t="s">
        <v>774</v>
      </c>
      <c r="E350" s="83" t="s">
        <v>73</v>
      </c>
      <c r="F350" s="80">
        <v>180</v>
      </c>
      <c r="G350" s="90">
        <v>183.42</v>
      </c>
      <c r="H350" s="95" t="s">
        <v>633</v>
      </c>
      <c r="I350" s="111"/>
    </row>
    <row r="351" spans="1:9" ht="12.75">
      <c r="A351" s="111"/>
      <c r="B351" s="111"/>
      <c r="C351" s="47"/>
      <c r="D351" s="150" t="s">
        <v>637</v>
      </c>
      <c r="E351" s="47"/>
      <c r="F351" s="170">
        <f>SUM(F289:F350)</f>
        <v>628090</v>
      </c>
      <c r="G351" s="182">
        <f>SUM(G289:G350)</f>
        <v>6225450.797890001</v>
      </c>
      <c r="H351" s="126"/>
      <c r="I351" s="111"/>
    </row>
    <row r="352" spans="1:9" ht="39">
      <c r="A352" s="111"/>
      <c r="B352" s="111"/>
      <c r="C352" s="84">
        <v>1</v>
      </c>
      <c r="D352" s="145" t="s">
        <v>620</v>
      </c>
      <c r="E352" s="59" t="s">
        <v>501</v>
      </c>
      <c r="F352" s="85">
        <v>3</v>
      </c>
      <c r="G352" s="92">
        <v>40819.06</v>
      </c>
      <c r="H352" s="12" t="s">
        <v>634</v>
      </c>
      <c r="I352" s="111"/>
    </row>
    <row r="353" spans="1:9" ht="25.5">
      <c r="A353" s="111"/>
      <c r="B353" s="111"/>
      <c r="C353" s="84">
        <v>2</v>
      </c>
      <c r="D353" s="8" t="s">
        <v>621</v>
      </c>
      <c r="E353" s="79" t="s">
        <v>516</v>
      </c>
      <c r="F353" s="86">
        <v>87</v>
      </c>
      <c r="G353" s="93">
        <v>32013.595</v>
      </c>
      <c r="H353" s="12" t="s">
        <v>634</v>
      </c>
      <c r="I353" s="111"/>
    </row>
    <row r="354" spans="1:9" ht="12.75">
      <c r="A354" s="111"/>
      <c r="B354" s="111"/>
      <c r="C354" s="84">
        <v>3</v>
      </c>
      <c r="D354" s="8" t="s">
        <v>622</v>
      </c>
      <c r="E354" s="79" t="s">
        <v>516</v>
      </c>
      <c r="F354" s="86">
        <v>143</v>
      </c>
      <c r="G354" s="93">
        <v>226688.7826</v>
      </c>
      <c r="H354" s="12" t="s">
        <v>634</v>
      </c>
      <c r="I354" s="111"/>
    </row>
    <row r="355" spans="1:9" ht="25.5">
      <c r="A355" s="111"/>
      <c r="B355" s="111"/>
      <c r="C355" s="84">
        <v>4</v>
      </c>
      <c r="D355" s="8" t="s">
        <v>623</v>
      </c>
      <c r="E355" s="79" t="s">
        <v>516</v>
      </c>
      <c r="F355" s="86">
        <v>85</v>
      </c>
      <c r="G355" s="93">
        <v>13870.29</v>
      </c>
      <c r="H355" s="12" t="s">
        <v>634</v>
      </c>
      <c r="I355" s="111"/>
    </row>
    <row r="356" spans="1:9" ht="39">
      <c r="A356" s="111"/>
      <c r="B356" s="111"/>
      <c r="C356" s="84">
        <v>5</v>
      </c>
      <c r="D356" s="8" t="s">
        <v>624</v>
      </c>
      <c r="E356" s="79" t="s">
        <v>516</v>
      </c>
      <c r="F356" s="86">
        <v>452</v>
      </c>
      <c r="G356" s="93">
        <v>88267.7242</v>
      </c>
      <c r="H356" s="12" t="s">
        <v>634</v>
      </c>
      <c r="I356" s="111"/>
    </row>
    <row r="357" spans="1:9" ht="12.75">
      <c r="A357" s="111"/>
      <c r="B357" s="111"/>
      <c r="C357" s="84">
        <v>6</v>
      </c>
      <c r="D357" s="8" t="s">
        <v>625</v>
      </c>
      <c r="E357" s="79" t="s">
        <v>516</v>
      </c>
      <c r="F357" s="86">
        <v>82</v>
      </c>
      <c r="G357" s="93">
        <v>12720.47</v>
      </c>
      <c r="H357" s="12" t="s">
        <v>634</v>
      </c>
      <c r="I357" s="111"/>
    </row>
    <row r="358" spans="1:9" ht="25.5">
      <c r="A358" s="111"/>
      <c r="B358" s="111"/>
      <c r="C358" s="84">
        <v>7</v>
      </c>
      <c r="D358" s="109" t="s">
        <v>701</v>
      </c>
      <c r="E358" s="83" t="s">
        <v>516</v>
      </c>
      <c r="F358" s="86">
        <v>182</v>
      </c>
      <c r="G358" s="93">
        <v>56971.3</v>
      </c>
      <c r="H358" s="12" t="s">
        <v>634</v>
      </c>
      <c r="I358" s="111"/>
    </row>
    <row r="359" spans="1:9" ht="12.75">
      <c r="A359" s="111"/>
      <c r="B359" s="111"/>
      <c r="C359" s="84">
        <v>8</v>
      </c>
      <c r="D359" s="109" t="s">
        <v>702</v>
      </c>
      <c r="E359" s="83" t="s">
        <v>516</v>
      </c>
      <c r="F359" s="86">
        <v>273</v>
      </c>
      <c r="G359" s="93">
        <v>433812.74</v>
      </c>
      <c r="H359" s="12" t="s">
        <v>634</v>
      </c>
      <c r="I359" s="111"/>
    </row>
    <row r="360" spans="1:9" ht="12.75">
      <c r="A360" s="111"/>
      <c r="B360" s="111"/>
      <c r="C360" s="84">
        <v>9</v>
      </c>
      <c r="D360" s="109" t="s">
        <v>703</v>
      </c>
      <c r="E360" s="83" t="s">
        <v>516</v>
      </c>
      <c r="F360" s="86">
        <v>91</v>
      </c>
      <c r="G360" s="93">
        <v>11868.04</v>
      </c>
      <c r="H360" s="12" t="s">
        <v>634</v>
      </c>
      <c r="I360" s="111"/>
    </row>
    <row r="361" spans="1:9" ht="12.75">
      <c r="A361" s="111"/>
      <c r="B361" s="111"/>
      <c r="C361" s="84">
        <v>10</v>
      </c>
      <c r="D361" s="109" t="s">
        <v>704</v>
      </c>
      <c r="E361" s="83" t="s">
        <v>516</v>
      </c>
      <c r="F361" s="86">
        <v>455</v>
      </c>
      <c r="G361" s="93">
        <v>59242.87</v>
      </c>
      <c r="H361" s="12" t="s">
        <v>634</v>
      </c>
      <c r="I361" s="111"/>
    </row>
    <row r="362" spans="1:9" ht="25.5">
      <c r="A362" s="111"/>
      <c r="B362" s="111"/>
      <c r="C362" s="84">
        <v>11</v>
      </c>
      <c r="D362" s="109" t="s">
        <v>705</v>
      </c>
      <c r="E362" s="83" t="s">
        <v>516</v>
      </c>
      <c r="F362" s="86">
        <v>439</v>
      </c>
      <c r="G362" s="93">
        <v>59090.5192</v>
      </c>
      <c r="H362" s="12" t="s">
        <v>634</v>
      </c>
      <c r="I362" s="111"/>
    </row>
    <row r="363" spans="1:9" ht="25.5">
      <c r="A363" s="111"/>
      <c r="B363" s="111"/>
      <c r="C363" s="84">
        <v>12</v>
      </c>
      <c r="D363" s="109" t="s">
        <v>706</v>
      </c>
      <c r="E363" s="83" t="s">
        <v>516</v>
      </c>
      <c r="F363" s="86">
        <v>1091</v>
      </c>
      <c r="G363" s="93">
        <v>206788.77</v>
      </c>
      <c r="H363" s="12" t="s">
        <v>634</v>
      </c>
      <c r="I363" s="111"/>
    </row>
    <row r="364" spans="1:9" ht="12.75">
      <c r="A364" s="111"/>
      <c r="B364" s="111"/>
      <c r="C364" s="84">
        <v>13</v>
      </c>
      <c r="D364" s="52" t="s">
        <v>626</v>
      </c>
      <c r="E364" s="52" t="s">
        <v>73</v>
      </c>
      <c r="F364" s="52">
        <v>16</v>
      </c>
      <c r="G364" s="94">
        <v>1.05</v>
      </c>
      <c r="H364" s="12" t="s">
        <v>634</v>
      </c>
      <c r="I364" s="111"/>
    </row>
    <row r="365" spans="1:9" ht="12.75">
      <c r="A365" s="111"/>
      <c r="B365" s="111"/>
      <c r="C365" s="84">
        <v>14</v>
      </c>
      <c r="D365" s="87" t="s">
        <v>627</v>
      </c>
      <c r="E365" s="88" t="s">
        <v>516</v>
      </c>
      <c r="F365" s="79">
        <v>1</v>
      </c>
      <c r="G365" s="93">
        <v>48.88</v>
      </c>
      <c r="H365" s="12" t="s">
        <v>634</v>
      </c>
      <c r="I365" s="111"/>
    </row>
    <row r="366" spans="1:9" ht="12.75">
      <c r="A366" s="111"/>
      <c r="B366" s="111"/>
      <c r="C366" s="84">
        <v>15</v>
      </c>
      <c r="D366" s="87" t="s">
        <v>628</v>
      </c>
      <c r="E366" s="88" t="s">
        <v>516</v>
      </c>
      <c r="F366" s="79">
        <v>20</v>
      </c>
      <c r="G366" s="93">
        <v>4784.76</v>
      </c>
      <c r="H366" s="12" t="s">
        <v>634</v>
      </c>
      <c r="I366" s="111"/>
    </row>
    <row r="367" spans="1:9" ht="12.75">
      <c r="A367" s="111"/>
      <c r="B367" s="111"/>
      <c r="C367" s="84">
        <v>16</v>
      </c>
      <c r="D367" s="63" t="s">
        <v>629</v>
      </c>
      <c r="E367" s="79" t="s">
        <v>73</v>
      </c>
      <c r="F367" s="79">
        <v>5</v>
      </c>
      <c r="G367" s="93">
        <v>1092</v>
      </c>
      <c r="H367" s="12" t="s">
        <v>634</v>
      </c>
      <c r="I367" s="111"/>
    </row>
    <row r="368" spans="1:9" ht="25.5">
      <c r="A368" s="111"/>
      <c r="B368" s="111"/>
      <c r="C368" s="84">
        <v>17</v>
      </c>
      <c r="D368" s="63" t="s">
        <v>630</v>
      </c>
      <c r="E368" s="79" t="s">
        <v>516</v>
      </c>
      <c r="F368" s="79">
        <v>19</v>
      </c>
      <c r="G368" s="93">
        <v>9156.67</v>
      </c>
      <c r="H368" s="12" t="s">
        <v>634</v>
      </c>
      <c r="I368" s="111"/>
    </row>
    <row r="369" spans="1:9" ht="17.25" customHeight="1">
      <c r="A369" s="111"/>
      <c r="B369" s="111"/>
      <c r="C369" s="84">
        <v>18</v>
      </c>
      <c r="D369" s="63" t="s">
        <v>631</v>
      </c>
      <c r="E369" s="79" t="s">
        <v>516</v>
      </c>
      <c r="F369" s="79">
        <v>81</v>
      </c>
      <c r="G369" s="93">
        <v>1337.42</v>
      </c>
      <c r="H369" s="12" t="s">
        <v>634</v>
      </c>
      <c r="I369" s="111"/>
    </row>
    <row r="370" spans="1:9" ht="15.75" customHeight="1">
      <c r="A370" s="111"/>
      <c r="B370" s="111"/>
      <c r="C370" s="84">
        <v>19</v>
      </c>
      <c r="D370" s="63" t="s">
        <v>632</v>
      </c>
      <c r="E370" s="79" t="s">
        <v>516</v>
      </c>
      <c r="F370" s="79">
        <v>20</v>
      </c>
      <c r="G370" s="93">
        <v>307.168</v>
      </c>
      <c r="H370" s="12" t="s">
        <v>634</v>
      </c>
      <c r="I370" s="111"/>
    </row>
    <row r="371" spans="1:9" ht="19.5" customHeight="1">
      <c r="A371" s="111"/>
      <c r="B371" s="111"/>
      <c r="C371" s="47"/>
      <c r="D371" s="150" t="s">
        <v>638</v>
      </c>
      <c r="E371" s="47"/>
      <c r="F371" s="126">
        <f>SUM(F352:F370)</f>
        <v>3545</v>
      </c>
      <c r="G371" s="183">
        <f>SUM(G352:G370)</f>
        <v>1258882.1089999997</v>
      </c>
      <c r="H371" s="12"/>
      <c r="I371" s="111"/>
    </row>
    <row r="372" spans="1:9" ht="17.25" customHeight="1">
      <c r="A372" s="111"/>
      <c r="B372" s="111"/>
      <c r="C372" s="111"/>
      <c r="D372" s="152" t="s">
        <v>635</v>
      </c>
      <c r="E372" s="47"/>
      <c r="F372" s="47"/>
      <c r="G372" s="143">
        <f>G117+G147+G149+G151+G162+G168+G287+G351+G371</f>
        <v>9385017.602046667</v>
      </c>
      <c r="H372" s="47"/>
      <c r="I372" s="111"/>
    </row>
    <row r="373" spans="1:9" ht="16.5" customHeight="1">
      <c r="A373" s="111"/>
      <c r="B373" s="111"/>
      <c r="C373" s="111"/>
      <c r="D373" s="153" t="s">
        <v>639</v>
      </c>
      <c r="E373" s="47"/>
      <c r="F373" s="47"/>
      <c r="G373" s="184">
        <f>6069275.52+G372</f>
        <v>15454293.122046666</v>
      </c>
      <c r="H373" s="111"/>
      <c r="I373" s="111"/>
    </row>
    <row r="374" spans="1:9" ht="24" customHeight="1">
      <c r="A374" s="111"/>
      <c r="B374" s="111"/>
      <c r="C374" s="249" t="s">
        <v>732</v>
      </c>
      <c r="D374" s="250"/>
      <c r="E374" s="250"/>
      <c r="F374" s="250"/>
      <c r="G374" s="250"/>
      <c r="H374" s="250"/>
      <c r="I374" s="111"/>
    </row>
    <row r="375" spans="1:9" ht="15.75" customHeight="1">
      <c r="A375" s="47">
        <v>1</v>
      </c>
      <c r="B375" s="47"/>
      <c r="C375" s="179">
        <v>101450051</v>
      </c>
      <c r="D375" s="58" t="s">
        <v>733</v>
      </c>
      <c r="E375" s="47" t="s">
        <v>73</v>
      </c>
      <c r="F375" s="47">
        <v>1</v>
      </c>
      <c r="G375" s="175">
        <v>252000</v>
      </c>
      <c r="H375" s="188" t="s">
        <v>787</v>
      </c>
      <c r="I375" s="111"/>
    </row>
    <row r="376" spans="1:9" ht="16.5" customHeight="1">
      <c r="A376" s="47">
        <v>2</v>
      </c>
      <c r="B376" s="47"/>
      <c r="C376" s="179">
        <v>101450052</v>
      </c>
      <c r="D376" s="58" t="s">
        <v>734</v>
      </c>
      <c r="E376" s="47" t="s">
        <v>73</v>
      </c>
      <c r="F376" s="47">
        <v>1</v>
      </c>
      <c r="G376" s="175">
        <v>50460</v>
      </c>
      <c r="H376" s="188" t="s">
        <v>787</v>
      </c>
      <c r="I376" s="111"/>
    </row>
    <row r="377" spans="1:9" ht="15.75" customHeight="1">
      <c r="A377" s="47">
        <v>3</v>
      </c>
      <c r="B377" s="47"/>
      <c r="C377" s="179">
        <v>101450053</v>
      </c>
      <c r="D377" s="58" t="s">
        <v>735</v>
      </c>
      <c r="E377" s="47" t="s">
        <v>73</v>
      </c>
      <c r="F377" s="47">
        <v>1</v>
      </c>
      <c r="G377" s="175">
        <v>4815</v>
      </c>
      <c r="H377" s="188" t="s">
        <v>787</v>
      </c>
      <c r="I377" s="111"/>
    </row>
    <row r="378" spans="1:9" ht="15.75" customHeight="1">
      <c r="A378" s="47">
        <v>4</v>
      </c>
      <c r="B378" s="47"/>
      <c r="C378" s="179">
        <v>101450054</v>
      </c>
      <c r="D378" s="58" t="s">
        <v>736</v>
      </c>
      <c r="E378" s="47" t="s">
        <v>73</v>
      </c>
      <c r="F378" s="47">
        <v>1</v>
      </c>
      <c r="G378" s="175">
        <v>1061707.5</v>
      </c>
      <c r="H378" s="188" t="s">
        <v>787</v>
      </c>
      <c r="I378" s="111"/>
    </row>
    <row r="379" spans="1:9" ht="12.75">
      <c r="A379" s="47">
        <v>5</v>
      </c>
      <c r="B379" s="47"/>
      <c r="C379" s="179">
        <v>101450055</v>
      </c>
      <c r="D379" s="58" t="s">
        <v>737</v>
      </c>
      <c r="E379" s="47" t="s">
        <v>73</v>
      </c>
      <c r="F379" s="47">
        <v>1</v>
      </c>
      <c r="G379" s="175">
        <v>22542</v>
      </c>
      <c r="H379" s="188" t="s">
        <v>787</v>
      </c>
      <c r="I379" s="111"/>
    </row>
    <row r="380" spans="1:9" ht="78" customHeight="1">
      <c r="A380" s="47">
        <v>6</v>
      </c>
      <c r="B380" s="47"/>
      <c r="C380" s="180" t="s">
        <v>738</v>
      </c>
      <c r="D380" s="192" t="s">
        <v>788</v>
      </c>
      <c r="E380" s="47" t="s">
        <v>73</v>
      </c>
      <c r="F380" s="47">
        <v>1</v>
      </c>
      <c r="G380" s="175"/>
      <c r="H380" s="188" t="s">
        <v>787</v>
      </c>
      <c r="I380" s="111"/>
    </row>
    <row r="381" spans="1:9" ht="102.75" customHeight="1">
      <c r="A381" s="47">
        <v>7</v>
      </c>
      <c r="B381" s="47"/>
      <c r="C381" s="180" t="s">
        <v>740</v>
      </c>
      <c r="D381" s="192" t="s">
        <v>792</v>
      </c>
      <c r="E381" s="47" t="s">
        <v>73</v>
      </c>
      <c r="F381" s="47">
        <v>1</v>
      </c>
      <c r="G381" s="175"/>
      <c r="H381" s="188" t="s">
        <v>787</v>
      </c>
      <c r="I381" s="111"/>
    </row>
    <row r="382" spans="1:9" ht="78">
      <c r="A382" s="47">
        <v>8</v>
      </c>
      <c r="B382" s="47"/>
      <c r="C382" s="181" t="s">
        <v>742</v>
      </c>
      <c r="D382" s="58" t="s">
        <v>789</v>
      </c>
      <c r="E382" s="47" t="s">
        <v>73</v>
      </c>
      <c r="F382" s="47">
        <v>1</v>
      </c>
      <c r="G382" s="175"/>
      <c r="H382" s="188" t="s">
        <v>787</v>
      </c>
      <c r="I382" s="111"/>
    </row>
    <row r="383" spans="1:9" ht="87.75" customHeight="1">
      <c r="A383" s="47">
        <v>10</v>
      </c>
      <c r="B383" s="47"/>
      <c r="C383" s="181" t="s">
        <v>746</v>
      </c>
      <c r="D383" s="58" t="s">
        <v>790</v>
      </c>
      <c r="E383" s="47" t="s">
        <v>73</v>
      </c>
      <c r="F383" s="47">
        <v>1</v>
      </c>
      <c r="G383" s="175"/>
      <c r="H383" s="188" t="s">
        <v>787</v>
      </c>
      <c r="I383" s="111"/>
    </row>
    <row r="384" spans="1:9" ht="31.5" customHeight="1">
      <c r="A384" s="47">
        <v>11</v>
      </c>
      <c r="B384" s="47"/>
      <c r="C384" s="170">
        <v>101450058</v>
      </c>
      <c r="D384" s="58" t="s">
        <v>748</v>
      </c>
      <c r="E384" s="47" t="s">
        <v>73</v>
      </c>
      <c r="F384" s="47">
        <v>1</v>
      </c>
      <c r="G384" s="175">
        <v>54120</v>
      </c>
      <c r="H384" s="188" t="s">
        <v>787</v>
      </c>
      <c r="I384" s="111"/>
    </row>
    <row r="385" spans="1:9" ht="12.75">
      <c r="A385" s="47">
        <v>12</v>
      </c>
      <c r="B385" s="47"/>
      <c r="C385" s="170">
        <v>101450059</v>
      </c>
      <c r="D385" s="58" t="s">
        <v>749</v>
      </c>
      <c r="E385" s="47"/>
      <c r="F385" s="47">
        <v>1</v>
      </c>
      <c r="G385" s="175">
        <v>1435855.03</v>
      </c>
      <c r="H385" s="188" t="s">
        <v>787</v>
      </c>
      <c r="I385" s="111"/>
    </row>
    <row r="386" spans="1:9" ht="12.75">
      <c r="A386" s="47">
        <v>13</v>
      </c>
      <c r="B386" s="47"/>
      <c r="C386" s="170">
        <v>101450060</v>
      </c>
      <c r="D386" s="58" t="s">
        <v>750</v>
      </c>
      <c r="E386" s="47"/>
      <c r="F386" s="47">
        <v>1</v>
      </c>
      <c r="G386" s="175">
        <v>7385.74</v>
      </c>
      <c r="H386" s="188" t="s">
        <v>787</v>
      </c>
      <c r="I386" s="111"/>
    </row>
    <row r="387" spans="1:9" ht="120.75" customHeight="1">
      <c r="A387" s="47">
        <v>14</v>
      </c>
      <c r="B387" s="47"/>
      <c r="C387" s="170">
        <v>101450061</v>
      </c>
      <c r="D387" s="192" t="s">
        <v>791</v>
      </c>
      <c r="E387" s="47"/>
      <c r="F387" s="47">
        <v>1</v>
      </c>
      <c r="G387" s="175">
        <v>35751.41</v>
      </c>
      <c r="H387" s="188" t="s">
        <v>787</v>
      </c>
      <c r="I387" s="111"/>
    </row>
    <row r="388" spans="1:9" ht="37.5" customHeight="1">
      <c r="A388" s="47"/>
      <c r="B388" s="47"/>
      <c r="C388" s="170"/>
      <c r="D388" s="174" t="s">
        <v>752</v>
      </c>
      <c r="E388" s="47"/>
      <c r="F388" s="47">
        <v>14</v>
      </c>
      <c r="G388" s="189">
        <v>2924636.68</v>
      </c>
      <c r="H388" s="188"/>
      <c r="I388" s="111"/>
    </row>
    <row r="389" spans="1:9" ht="30" customHeight="1">
      <c r="A389" s="47"/>
      <c r="B389" s="47"/>
      <c r="C389" s="278"/>
      <c r="D389" s="279"/>
      <c r="E389" s="279"/>
      <c r="F389" s="279"/>
      <c r="G389" s="279"/>
      <c r="H389" s="280"/>
      <c r="I389" s="111"/>
    </row>
    <row r="390" spans="1:9" ht="18">
      <c r="A390" s="245"/>
      <c r="B390" s="245"/>
      <c r="C390" s="245"/>
      <c r="D390" s="245"/>
      <c r="E390" s="246"/>
      <c r="F390" s="245"/>
      <c r="G390" s="245"/>
      <c r="H390" s="245"/>
      <c r="I390" s="245"/>
    </row>
    <row r="391" spans="1:9" ht="17.25">
      <c r="A391" s="247"/>
      <c r="B391" s="247"/>
      <c r="C391" s="247"/>
      <c r="D391" s="247"/>
      <c r="E391" s="248"/>
      <c r="F391" s="247"/>
      <c r="G391" s="247"/>
      <c r="H391" s="247"/>
      <c r="I391" s="247"/>
    </row>
    <row r="392" spans="1:9" ht="17.25">
      <c r="A392" s="247"/>
      <c r="B392" s="247"/>
      <c r="C392" s="247"/>
      <c r="D392" s="247"/>
      <c r="E392" s="248"/>
      <c r="F392" s="247"/>
      <c r="G392" s="247"/>
      <c r="H392" s="247"/>
      <c r="I392" s="247"/>
    </row>
  </sheetData>
  <sheetProtection/>
  <mergeCells count="8">
    <mergeCell ref="C374:H374"/>
    <mergeCell ref="C389:H389"/>
    <mergeCell ref="C117:E117"/>
    <mergeCell ref="C147:E147"/>
    <mergeCell ref="C149:E149"/>
    <mergeCell ref="C151:E151"/>
    <mergeCell ref="C162:E162"/>
    <mergeCell ref="D168:F168"/>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15">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Ытшв</dc:creator>
  <cp:keywords/>
  <dc:description/>
  <cp:lastModifiedBy>user1</cp:lastModifiedBy>
  <cp:lastPrinted>2018-07-25T08:15:40Z</cp:lastPrinted>
  <dcterms:created xsi:type="dcterms:W3CDTF">2015-05-14T13:25:06Z</dcterms:created>
  <dcterms:modified xsi:type="dcterms:W3CDTF">2018-08-01T09:05:58Z</dcterms:modified>
  <cp:category/>
  <cp:version/>
  <cp:contentType/>
  <cp:contentStatus/>
</cp:coreProperties>
</file>